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375" activeTab="1"/>
  </bookViews>
  <sheets>
    <sheet name="INDICADORES NÃO FINANCEIROS" sheetId="8" r:id="rId1"/>
    <sheet name="Nº TRABALHADORES" sheetId="4" r:id="rId2"/>
    <sheet name="Nº DE AGÊNCIAS" sheetId="5" r:id="rId3"/>
    <sheet name="Nº DE CAS" sheetId="6" r:id="rId4"/>
    <sheet name="Nº DE TPAS" sheetId="7" r:id="rId5"/>
  </sheets>
  <definedNames>
    <definedName name="Consulta_de_PostgreSQL30" localSheetId="1" hidden="1">'Nº TRABALHADORES'!#REF!</definedName>
  </definedNames>
  <calcPr calcId="144525"/>
  <pivotCaches>
    <pivotCache cacheId="0" r:id="rId7"/>
    <pivotCache cacheId="1" r:id="rId8"/>
    <pivotCache cacheId="2" r:id="rId9"/>
    <pivotCache cacheId="3" r:id="rId10"/>
  </pivotCaches>
</workbook>
</file>

<file path=xl/connections.xml><?xml version="1.0" encoding="utf-8"?>
<connections xmlns="http://schemas.openxmlformats.org/spreadsheetml/2006/main">
  <connection id="1" name="Análide de CAs" type="1" refreshedVersion="2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analise_atm_por_dimensao.periodo, analise_atm_por_dimensao.dimensao, analise_atm_por_dimensao.total_atm_matriculados, analise_atm_por_dimensao.quota_mercado, analise_atm_por_dimensao.taxa_crescimento, analise_atm_por_dimensao.contribuicao_variacao, analise_atm_por_dimensao.atm_agregados&#13;&#10;FROM public.analise_atm_por_dimensao analise_atm_por_dimensao&#13;&#10;ORDER BY analise_atm_por_dimensao.periodo, analise_atm_por_dimensao.dimensao" commandType="2"/>
  </connection>
  <connection id="2" name="Análise de Funcionários" type="1" refreshedVersion="2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analise_funcionarios_por_dimensao.periodo, analise_funcionarios_por_dimensao.dimensao, analise_funcionarios_por_dimensao.total_funcionarios, analise_funcionarios_por_dimensao.quota_mercado, analise_funcionarios_por_dimensao.taxa_crescimento, analise_funcionarios_por_dimensao.contribuicao_variacao, analise_funcionarios_por_dimensao.funcionarios_agregados&#13;&#10;FROM public.analise_funcionarios_por_dimensao analise_funcionarios_por_dimensao&#13;&#10;ORDER BY analise_funcionarios_por_dimensao.periodo, analise_funcionarios_por_dimensao.dimensao" commandType="2"/>
  </connection>
  <connection id="3" name="Análise de TPAs" type="1" refreshedVersion="2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analise_pos_por_dimensao.periodo, analise_pos_por_dimensao.dimensao, analise_pos_por_dimensao.total_pos_matriculados, analise_pos_por_dimensao.quota_mercado, analise_pos_por_dimensao.taxa_crescimento, analise_pos_por_dimensao.contribuicao_variacao, analise_pos_por_dimensao.pos_agregados&#13;&#10;FROM public.analise_pos_por_dimensao analise_pos_por_dimensao&#13;&#10;WHERE analise_pos_por_dimensao.periodo &gt; 2008&#13;&#10;ORDER BY analise_pos_por_dimensao.periodo, analise_pos_por_dimensao.dimensao" commandType="2"/>
  </connection>
  <connection id="4" name="Análise dos Balcões" type="1" refreshedVersion="2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analise_balcoes_por_dimensao.periodo, analise_balcoes_por_dimensao.dimensao, analise_balcoes_por_dimensao.total_postos, analise_balcoes_por_dimensao.quota_mercado, analise_balcoes_por_dimensao.taxa_crescimento, analise_balcoes_por_dimensao.contribuicao_variacao, analise_balcoes_por_dimensao.postos_agregados&#13;&#10;FROM public.analise_balcoes_por_dimensao analise_balcoes_por_dimensao&#13;&#10;ORDER BY analise_balcoes_por_dimensao.periodo, analise_balcoes_por_dimensao.dimensao" commandType="2"/>
  </connection>
  <connection id="5" name="Consulta de PostgreSQL30" type="1" refreshedVersion="2" saveData="1">
    <dbPr connection="DSN=PostgreSQL30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activo.id_banco, activo.periodo, activo.disponibilidades, activo.caixa, activo.disponibilidades_bna, activo.disponibilidades_inst_financ, activo.cheques, activo.aplicacoes_liquidez, activo.operacoes_mercado_monetario, activo.operacoes_compra_titulos_para_revenda, activo.operacoes_venda_titulos_para_recompra, activo.aplicacoes_ouro_metais_preciosos, activo.juros_de_aplicacoes_liquidez, activo.titulos_valores_mob, activo.titulos_negociacao, activo.titulos_para_venda, activo.titulos_ate_vencimento, activo.instrumentos_derivados, activo.operacoes_cambiais, activo.creditos_sistema_pagamentos, activo.creditos, activo.creditos_vincendo, activo.creditos_vencidos, activo.proveitos, activo.provisao_creditos_duvidosos, activo.outros_valores, activo.inv_com_ind, activo.imobilizacoes, activo.imobilizacoes_financeiras, activo.imobilizacoes_corporeas, activo.imobilizacoes_incorporeas, activo.total_activo&#13;&#10;FROM public.activo activo&#13;&#10;WHERE (activo.id_banco='BAI') AND (activo.periodo&gt;2006)&#13;&#10;ORDER BY activo.periodo" commandType="2"/>
  </connection>
  <connection id="6" name="Consulta de PostgreSQL301" type="1" refreshedVersion="2" saveData="1">
    <dbPr connection="DSN=PostgreSQL30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passivo.id_banco, passivo.periodo, passivo.depositos, passivo.depositos_ordem, passivo.depositos_prazo, passivo.outros_depositos, passivo.captacao_liquidez, passivo.operacoes_mercado_monetario, passivo.operacoes_compra_titulos_para_revenda, passivo.operacoes_venda_titulos_para_recompra, passivo.captacao_tvm, passivo.instrumentos_derivados, passivo.obrigacoes_sistema_pagamentos, passivo.operacoes_cambiais, passivo.adiantamentos_clientes, passivo.outras_captacoes, passivo.outras_obrigacoes, passivo.provisoes_responsabilidades, passivo.total_passivo&#13;&#10;FROM public.passivo passivo&#13;&#10;WHERE (passivo.id_banco='BAI') AND (passivo.periodo&gt;=2007)&#13;&#10;ORDER BY passivo.periodo" commandType="2"/>
  </connection>
  <connection id="7" name="Consulta de PostgreSQL302" type="1" refreshedVersion="2" saveData="1">
    <dbPr connection="DSN=PostgreSQL30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fundos_proprios.id_banco, fundos_proprios.periodo, fundos_proprios.capital_social, fundos_proprios.reserva_actualizacao_monetaria, fundos_proprios.reservas_fundos, fundos_proprios.resultados_potenciais, fundos_proprios.reserva_reexpressao, fundos_proprios.resultados_transitados, fundos_proprios.ajustes_afs, fundos_proprios.dividendos_antecipados, fundos_proprios.accoes_quotas_proprias, fundos_proprios.resultado_exercicio, fundos_proprios.total_fundos_proprios, fundos_proprios.total_passivo_fundos_proprios&#13;&#10;FROM public.fundos_proprios fundos_proprios&#13;&#10;WHERE (fundos_proprios.id_banco='BAI') AND (fundos_proprios.periodo&gt;=2007)&#13;&#10;ORDER BY fundos_proprios.periodo" commandType="2"/>
  </connection>
  <connection id="8" name="Consulta de PostgreSQL303" type="1" refreshedVersion="2" saveData="1">
    <dbPr connection="DSN=PostgreSQL30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demonstracao_resultados.id_banco, demonstracao_resultados.periodo, demonstracao_resultados.margem_financeira, demonstracao_resultados.proveitos_instrumentos_activos, demonstracao_resultados.custos_instrumentos_activos, demonstracao_resultados.resultados_negociacoes_ajustes, demonstracao_resultados.resultados_operacoes_cambiais, demonstracao_resultados.resultados_prestacao_servicos, demonstracao_resultados.provisoes_credito_liq_duvidosa, demonstracao_resultados.resultados_seguros_saude, demonstracao_resultados.resultados_intermediacao, demonstracao_resultados.resultados_outros_servicos, demonstracao_resultados.custos_administrativos, demonstracao_resultados.pessoal, demonstracao_resultados.fornecimento_terceiros, demonstracao_resultados.impostos_taxas, demonstracao_resultados.penalidades, demonstracao_resultados.outros_administrativos, demonstracao_resultados.provisoes_para_perdas, demonstracao_resultados.depreciacoes_amortizacoes, demonstracao_resultados.recuperacao_custos, demonstracao_resultados.outros_proveitos_cust_opr_clc, demonstracao_resultados.provisoes_outros_valores, demonstracao_resultados.resultados_imobilizacoes, demonstracao_resultados.outros_proveitos_cust_opr, demonstracao_resultados.resultado_act_mon_pat, demonstracao_resultados.resultado_operacional, demonstracao_resultados.resultado_nao_operacional, demonstracao_resultados.resultado_cambial_usd, demonstracao_resultados.resultado_antes_impostos, demonstracao_resultados.encargos_sobre_resultado, demonstracao_resultados.resultado_exercicio, demonstracao_resultados.margem_complementar, demonstracao_resultados.produto_bancario_bruto&#13;&#10;FROM public.demonstracao_resultados demonstracao_resultados&#13;&#10;WHERE (demonstracao_resultados.id_banco='BAI') AND (demonstracao_resultados.periodo&gt;=2007)&#13;&#10;ORDER BY demonstracao_resultados.periodo" commandType="2"/>
  </connection>
  <connection id="9" name="Consulta de PostgreSQL304" type="1" refreshedVersion="2" saveData="1">
    <dbPr connection="DSN=PostgreSQL30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credito_codigo_sectorial.id_banco, credito_codigo_sectorial.periodo, credito_codigo_sectorial.total_vincendo, credito_codigo_sectorial.vincendo_sect_pub, credito_codigo_sectorial.vincendo_sect_pub_mn, credito_codigo_sectorial.vincendo_sect_pub_me, credito_codigo_sectorial.vincendo_empresas, credito_codigo_sectorial.vincendo_empresas_mn, credito_codigo_sectorial.vincendo_empresas_me, credito_codigo_sectorial.vincendo_particulares, credito_codigo_sectorial.vincendo_particulares_mn, credito_codigo_sectorial.vincendo_particulares_me, credito_codigo_sectorial.total_vencido, credito_codigo_sectorial.vencido_sect_pub, credito_codigo_sectorial.vencido_sect_pub_mn, credito_codigo_sectorial.vencido_sect_pub_me, credito_codigo_sectorial.vencido_empresas, credito_codigo_sectorial.vencido_empresas_mn, credito_codigo_sectorial.vencido_empresas_me, credito_codigo_sectorial.vencido_particulares, credito_codigo_sectorial.vencido_particulares_mn, credito_codigo_sectorial.vencido_particulares_me, credito_codigo_sectorial.credito_concedido, credito_codigo_sectorial.proveitos_creditos, credito_codigo_sectorial.total_credito_bruto, credito_codigo_sectorial.total_provisoes, credito_codigo_sectorial.creditos_liq_duvidosa, credito_codigo_sectorial.prestacao_garantias, credito_codigo_sectorial.total_credito_liquido&#13;&#10;FROM public.credito_codigo_sectorial credito_codigo_sectorial&#13;&#10;WHERE (credito_codigo_sectorial.id_banco='BAI') AND (credito_codigo_sectorial.periodo&gt;=2009)&#13;&#10;ORDER BY credito_codigo_sectorial.periodo" commandType="2"/>
  </connection>
  <connection id="10" name="Consulta de PostgreSQL305" type="1" refreshedVersion="2" saveData="1">
    <dbPr connection="DSN=PostgreSQL30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creditos_moedas.id_banco, creditos_moedas.periodo, creditos_moedas.credito_mn, creditos_moedas.credito_me, creditos_moedas.credito_usd, creditos_moedas.credito_eur, creditos_moedas.credito_rands, creditos_moedas.credito_outras, creditos_moedas.total_creditos&#13;&#10;FROM public.creditos_moedas creditos_moedas&#13;&#10;WHERE (creditos_moedas.id_banco='BAI') AND (creditos_moedas.periodo&gt;=2009)&#13;&#10;ORDER BY creditos_moedas.periodo" commandType="2"/>
  </connection>
  <connection id="11" name="Consulta de PostgreSQL306" type="1" refreshedVersion="2" saveData="1">
    <dbPr connection="DSN=PostgreSQL30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creditos_sectores.id_banco, creditos_sectores.periodo, creditos_sectores.credito_sector_publico, creditos_sectores.credito_empresas, creditos_sectores.credito_particulares, creditos_sectores.total_creditos&#13;&#10;FROM public.creditos_sectores creditos_sectores&#13;&#10;WHERE (creditos_sectores.id_banco='BAI') AND (creditos_sectores.periodo&gt;=2009)&#13;&#10;ORDER BY creditos_sectores.periodo" commandType="2"/>
  </connection>
  <connection id="12" name="Consulta de PostgreSQL307" type="1" refreshedVersion="2" saveData="1">
    <dbPr connection="DSN=PostgreSQL30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recuperacao_credito_incobravel.id_banco, recuperacao_credito_incobravel.periodo, recuperacao_credito_incobravel.credito_renegociado, recuperacao_credito_incobravel.credito_recuperado, recuperacao_credito_incobravel.juros_recuperados, recuperacao_credito_incobravel.juros_vencidos, recuperacao_credito_incobravel.credito_abatido&#13;&#10;FROM public.recuperacao_credito_incobravel recuperacao_credito_incobravel&#13;&#10;WHERE (recuperacao_credito_incobravel.periodo&gt;=2011)&#13;&#10;ORDER BY recuperacao_credito_incobravel.id_banco, recuperacao_credito_incobravel.periodo" commandType="2"/>
  </connection>
  <connection id="13" name="Consulta de PostgreSQL308" type="1" refreshedVersion="2" saveData="1">
    <dbPr connection="DSN=PostgreSQL30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indicadores_humanos.id_banco, indicadores_humanos.periodo, indicadores_humanos.total_contas, indicadores_humanos.total_clientes, indicadores_humanos.clientes_particulares, indicadores_humanos.clientes_empresas, indicadores_humanos.total_funcionarios&#13;&#10;FROM public.indicadores_humanos indicadores_humanos&#13;&#10;ORDER BY indicadores_humanos.periodo" commandType="2"/>
  </connection>
  <connection id="14" name="Consulta de PostgreSQL309" type="1" refreshedVersion="2" saveData="1">
    <dbPr connection="DSN=PostgreSQL30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indicadores_postos.id_banco, indicadores_postos.periodo, indicadores_postos.total_postos, indicadores_postos.agencias, indicadores_postos.dependencias, indicadores_postos.postos_atendimento, indicadores_postos.postos_movel, indicadores_postos.centro_investimento, indicadores_postos.centro_empresas, indicadores_postos.banca_privada&#13;&#10;FROM public.indicadores_postos indicadores_postos&#13;&#10;&#13;&#10;ORDER BY indicadores_postos.periodo" commandType="2"/>
  </connection>
  <connection id="15" name="Consulta de PostgreSQL35W5" type="1" refreshedVersion="2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densidade_populacional.periodo, densidade_populacional.provincia, densidade_populacional.densidade_populacional,&#13;&#10;densidade_populacional.peso_empresas_na_provincia, densidade_populacional.peso_habitantes_na_provincia, densidade_populacional.total_balcoes&#13;&#10;FROM public.densidade_populacional densidade_populacional&#13;&#10;ORDER BY densidade_populacional.periodo, densidade_populacional.peso_habitantes_na_provincia, densidade_populacional.densidade_populacional" commandType="2"/>
  </connection>
</connections>
</file>

<file path=xl/sharedStrings.xml><?xml version="1.0" encoding="utf-8"?>
<sst xmlns="http://schemas.openxmlformats.org/spreadsheetml/2006/main" count="85" uniqueCount="33">
  <si>
    <t>Indicadores Não Financeiros</t>
  </si>
  <si>
    <t>Número Total de Trabalhadores</t>
  </si>
  <si>
    <t>Número Total de Agências</t>
  </si>
  <si>
    <t>Número Total de CAs Matriculados</t>
  </si>
  <si>
    <t>Número Total de TPAs Matriculados</t>
  </si>
  <si>
    <t>Número de Cartões Multicaixa Válidos</t>
  </si>
  <si>
    <t>Nota: Para esta análise agregada, a amostra é composta pelas instituições em actividade em 2018, um total de 29 instituições, apesar do Banco Angolano de Negócios e Comércio (BANC), Banco Mais (BMAIS) e Banco Postal (BPT) terem encerrado as suas actividades no exercício de 2019.</t>
  </si>
  <si>
    <t>Rótulos de Coluna</t>
  </si>
  <si>
    <t>Rótulos de Linha</t>
  </si>
  <si>
    <t>Grande Dimensão</t>
  </si>
  <si>
    <t>Nº de Trabalhadores</t>
  </si>
  <si>
    <t>Quota de Mercado</t>
  </si>
  <si>
    <t>Taxa de Crescimento Anual</t>
  </si>
  <si>
    <t>Contribuição para Variação Agregada</t>
  </si>
  <si>
    <t>Média Dimensão</t>
  </si>
  <si>
    <t>Pequena Dimensão</t>
  </si>
  <si>
    <t>Nº Total de Trabalhadores</t>
  </si>
  <si>
    <t>Nota: Para a análise evolutiva por dimensão, a amostra é composta pelas instituições em actividade em 2018, um total de 29 instituições, apesar do Banco Angolano de Negócios e Comércio (BANC), Banco Mais (BMAIS) e Banco Postal (BPT) terem encerrado as suas actividades no exercício de 2019.</t>
  </si>
  <si>
    <t xml:space="preserve">Número de Agências </t>
  </si>
  <si>
    <t>Grande</t>
  </si>
  <si>
    <t>Nº de Agências</t>
  </si>
  <si>
    <t>Contribuição para a Variação Agregada</t>
  </si>
  <si>
    <t>Média</t>
  </si>
  <si>
    <t>Pequena</t>
  </si>
  <si>
    <t>Número de Caixas Automáticas</t>
  </si>
  <si>
    <t>Nº de CAs Matriculados</t>
  </si>
  <si>
    <t>Taxa de Crescimento</t>
  </si>
  <si>
    <t>Contribuição para a Variacao da Taxa de Crescimento Agregada</t>
  </si>
  <si>
    <t>Nº Total de CAs Matriculados</t>
  </si>
  <si>
    <t>Número de Terminais de Pagamentos Automático</t>
  </si>
  <si>
    <t>Nº de TPAs Matriculados</t>
  </si>
  <si>
    <t>Contribuição para a Variação da Taxa de Crescimento Agregada</t>
  </si>
  <si>
    <t>Nº Total de TPAs Matriculados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</si>
</sst>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0.0%"/>
    <numFmt numFmtId="177" formatCode="_ * #,##0_ ;_ * \-#,##0_ ;_ * &quot;-&quot;_ ;_ @_ "/>
    <numFmt numFmtId="178" formatCode="_ * #,##0.00_ ;_ * \-#,##0.00_ ;_ * &quot;-&quot;??_ ;_ @_ "/>
  </numFmts>
  <fonts count="26">
    <font>
      <sz val="11"/>
      <color theme="1"/>
      <name val="Calibri"/>
      <charset val="134"/>
      <scheme val="minor"/>
    </font>
    <font>
      <sz val="11"/>
      <color theme="1"/>
      <name val="HelveticaNeueLT Std Lt"/>
      <charset val="134"/>
    </font>
    <font>
      <b/>
      <sz val="16"/>
      <color theme="1"/>
      <name val="HelveticaNeueLT Std Lt"/>
      <charset val="134"/>
    </font>
    <font>
      <b/>
      <sz val="11"/>
      <color theme="1"/>
      <name val="HelveticaNeueLT Std Lt"/>
      <charset val="134"/>
    </font>
    <font>
      <sz val="11"/>
      <color theme="1"/>
      <name val="HelveticaNeueLT Std Lt"/>
      <charset val="134"/>
    </font>
    <font>
      <b/>
      <sz val="11"/>
      <color theme="1"/>
      <name val="HelveticaNeueLT Std Lt"/>
      <charset val="134"/>
    </font>
    <font>
      <sz val="10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261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1" fillId="7" borderId="7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5" borderId="5" applyNumberFormat="0" applyFon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23" fillId="20" borderId="4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NumberFormat="1" applyFont="1"/>
    <xf numFmtId="0" fontId="1" fillId="0" borderId="0" xfId="0" applyFont="1" applyAlignment="1">
      <alignment horizontal="left" indent="1"/>
    </xf>
    <xf numFmtId="3" fontId="1" fillId="0" borderId="0" xfId="0" applyNumberFormat="1" applyFont="1"/>
    <xf numFmtId="176" fontId="1" fillId="0" borderId="0" xfId="0" applyNumberFormat="1" applyFont="1"/>
    <xf numFmtId="0" fontId="3" fillId="2" borderId="0" xfId="0" applyFont="1" applyFill="1" applyBorder="1" applyAlignment="1">
      <alignment horizontal="left" indent="1"/>
    </xf>
    <xf numFmtId="3" fontId="3" fillId="2" borderId="0" xfId="0" applyNumberFormat="1" applyFont="1" applyFill="1" applyBorder="1"/>
    <xf numFmtId="0" fontId="3" fillId="2" borderId="1" xfId="0" applyFont="1" applyFill="1" applyBorder="1" applyAlignment="1">
      <alignment horizontal="left" indent="1"/>
    </xf>
    <xf numFmtId="176" fontId="3" fillId="2" borderId="1" xfId="0" applyNumberFormat="1" applyFont="1" applyFill="1" applyBorder="1"/>
    <xf numFmtId="0" fontId="1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NumberFormat="1" applyFont="1"/>
    <xf numFmtId="0" fontId="3" fillId="2" borderId="2" xfId="0" applyFont="1" applyFill="1" applyBorder="1" applyAlignment="1">
      <alignment horizontal="left" indent="1"/>
    </xf>
    <xf numFmtId="3" fontId="3" fillId="2" borderId="0" xfId="0" applyNumberFormat="1" applyFont="1" applyFill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NumberFormat="1" applyFont="1"/>
    <xf numFmtId="0" fontId="4" fillId="0" borderId="0" xfId="0" applyFont="1" applyAlignment="1">
      <alignment horizontal="left" indent="1"/>
    </xf>
    <xf numFmtId="3" fontId="4" fillId="0" borderId="0" xfId="0" applyNumberFormat="1" applyFont="1"/>
    <xf numFmtId="176" fontId="4" fillId="0" borderId="0" xfId="0" applyNumberFormat="1" applyFont="1"/>
    <xf numFmtId="3" fontId="4" fillId="0" borderId="0" xfId="0" applyNumberFormat="1" applyFont="1" applyAlignment="1"/>
    <xf numFmtId="176" fontId="4" fillId="0" borderId="0" xfId="11" applyNumberFormat="1" applyFont="1"/>
    <xf numFmtId="176" fontId="3" fillId="2" borderId="1" xfId="11" applyNumberFormat="1" applyFont="1" applyFill="1" applyBorder="1"/>
    <xf numFmtId="0" fontId="3" fillId="3" borderId="3" xfId="0" applyFont="1" applyFill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1" fillId="0" borderId="0" xfId="0" applyFont="1" applyFill="1" applyBorder="1" applyAlignment="1">
      <alignment horizontal="left" wrapText="1"/>
    </xf>
  </cellXfs>
  <cellStyles count="49">
    <cellStyle name="Normal" xfId="0" builtinId="0"/>
    <cellStyle name="Verificar Célula" xfId="1" builtinId="23"/>
    <cellStyle name="60% - Cor 6" xfId="2" builtinId="52"/>
    <cellStyle name="Vírgula [0]" xfId="3" builtinId="6"/>
    <cellStyle name="Vírgula" xfId="4" builtinId="3"/>
    <cellStyle name="Moeda [0]" xfId="5" builtinId="7"/>
    <cellStyle name="Hiperligação" xfId="6" builtinId="8"/>
    <cellStyle name="Nota" xfId="7" builtinId="10"/>
    <cellStyle name="Moeda" xfId="8" builtinId="4"/>
    <cellStyle name="Hiperligação Visitada" xfId="9" builtinId="9"/>
    <cellStyle name="40% - Cor 5" xfId="10" builtinId="47"/>
    <cellStyle name="Percentagem" xfId="11" builtinId="5"/>
    <cellStyle name="Texto de Aviso" xfId="12" builtinId="11"/>
    <cellStyle name="Título" xfId="13" builtinId="15"/>
    <cellStyle name="Texto Explicativo" xfId="14" builtinId="53"/>
    <cellStyle name="Cabeçalho 1" xfId="15" builtinId="16"/>
    <cellStyle name="Cabeçalho 2" xfId="16" builtinId="17"/>
    <cellStyle name="20% - Cor 1" xfId="17" builtinId="30"/>
    <cellStyle name="Cabeçalho 3" xfId="18" builtinId="18"/>
    <cellStyle name="20% - Cor 2" xfId="19" builtinId="34"/>
    <cellStyle name="Cabeçalho 4" xfId="20" builtinId="19"/>
    <cellStyle name="Mau" xfId="21" builtinId="27"/>
    <cellStyle name="Entrada" xfId="22" builtinId="20"/>
    <cellStyle name="Cor 2" xfId="23" builtinId="33"/>
    <cellStyle name="Saída" xfId="24" builtinId="21"/>
    <cellStyle name="Cálculo" xfId="25" builtinId="22"/>
    <cellStyle name="Célula Ligada" xfId="26" builtinId="24"/>
    <cellStyle name="Total" xfId="27" builtinId="25"/>
    <cellStyle name="60% - Cor 2" xfId="28" builtinId="36"/>
    <cellStyle name="Bom" xfId="29" builtinId="26"/>
    <cellStyle name="40% - Cor 3" xfId="30" builtinId="39"/>
    <cellStyle name="Neutro" xfId="31" builtinId="28"/>
    <cellStyle name="Cor 1" xfId="32" builtinId="29"/>
    <cellStyle name="40% - Cor 1" xfId="33" builtinId="31"/>
    <cellStyle name="60% - Cor 1" xfId="34" builtinId="32"/>
    <cellStyle name="40% - Cor 2" xfId="35" builtinId="35"/>
    <cellStyle name="Cor 3" xfId="36" builtinId="37"/>
    <cellStyle name="20% - Cor 3" xfId="37" builtinId="38"/>
    <cellStyle name="60% - Cor 3" xfId="38" builtinId="40"/>
    <cellStyle name="Cor 4" xfId="39" builtinId="41"/>
    <cellStyle name="20% - Cor 4" xfId="40" builtinId="42"/>
    <cellStyle name="40% - Cor 4" xfId="41" builtinId="43"/>
    <cellStyle name="60% - Cor 4" xfId="42" builtinId="44"/>
    <cellStyle name="Cor 5" xfId="43" builtinId="45"/>
    <cellStyle name="20% - Cor 5" xfId="44" builtinId="46"/>
    <cellStyle name="60% - Cor 5" xfId="45" builtinId="48"/>
    <cellStyle name="Cor 6" xfId="46" builtinId="49"/>
    <cellStyle name="20% - Cor 6" xfId="47" builtinId="50"/>
    <cellStyle name="40% - Cor 6" xfId="48" builtinId="51"/>
  </cellStyles>
  <dxfs count="90">
    <dxf>
      <font>
        <b val="1"/>
      </font>
    </dxf>
    <dxf>
      <font>
        <b val="1"/>
      </font>
    </dxf>
    <dxf>
      <font>
        <b val="1"/>
      </font>
    </dxf>
    <dxf>
      <font>
        <b val="1"/>
      </font>
    </dxf>
    <dxf>
      <font>
        <b val="1"/>
      </font>
    </dxf>
    <dxf>
      <font>
        <b val="1"/>
      </font>
    </dxf>
    <dxf>
      <numFmt numFmtId="176" formatCode="0.0%"/>
    </dxf>
    <dxf>
      <numFmt numFmtId="176" formatCode="0.0%"/>
    </dxf>
    <dxf>
      <numFmt numFmtId="176" formatCode="0.0%"/>
    </dxf>
    <dxf>
      <numFmt numFmtId="176" formatCode="0.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76" formatCode="0.0%"/>
    </dxf>
    <dxf>
      <numFmt numFmtId="176" formatCode="0.0%"/>
    </dxf>
    <dxf>
      <numFmt numFmtId="176" formatCode="0.0%"/>
    </dxf>
    <dxf>
      <numFmt numFmtId="176" formatCode="0.0%"/>
    </dxf>
    <dxf>
      <numFmt numFmtId="176" formatCode="0.0%"/>
    </dxf>
    <dxf>
      <numFmt numFmtId="3" formatCode="#,##0"/>
    </dxf>
    <dxf>
      <numFmt numFmtId="3" formatCode="#,##0"/>
    </dxf>
    <dxf>
      <numFmt numFmtId="176" formatCode="0.0%"/>
    </dxf>
    <dxf>
      <numFmt numFmtId="176" formatCode="0.0%"/>
    </dxf>
    <dxf>
      <numFmt numFmtId="3" formatCode="#,##0"/>
    </dxf>
    <dxf>
      <numFmt numFmtId="176" formatCode="0.0%"/>
    </dxf>
    <dxf>
      <numFmt numFmtId="176" formatCode="0.0%"/>
    </dxf>
    <dxf>
      <numFmt numFmtId="3" formatCode="#,##0"/>
    </dxf>
    <dxf>
      <numFmt numFmtId="176" formatCode="0.0%"/>
    </dxf>
    <dxf>
      <numFmt numFmtId="176" formatCode="0.0%"/>
    </dxf>
    <dxf>
      <font>
        <name val="HelveticaNeueLT Std Lt"/>
        <scheme val="none"/>
      </font>
    </dxf>
    <dxf>
      <numFmt numFmtId="3" formatCode="#,##0"/>
    </dxf>
    <dxf>
      <numFmt numFmtId="3" formatCode="#,##0"/>
    </dxf>
    <dxf>
      <numFmt numFmtId="176" formatCode="0.0%"/>
    </dxf>
    <dxf>
      <numFmt numFmtId="176" formatCode="0.0%"/>
    </dxf>
    <dxf>
      <numFmt numFmtId="3" formatCode="#,##0"/>
    </dxf>
    <dxf>
      <numFmt numFmtId="3" formatCode="#,##0"/>
    </dxf>
    <dxf>
      <numFmt numFmtId="176" formatCode="0.0%"/>
    </dxf>
    <dxf>
      <numFmt numFmtId="176" formatCode="0.0%"/>
    </dxf>
    <dxf>
      <numFmt numFmtId="3" formatCode="#,##0"/>
    </dxf>
    <dxf>
      <numFmt numFmtId="3" formatCode="#,##0"/>
    </dxf>
    <dxf>
      <font>
        <b val="1"/>
      </font>
    </dxf>
    <dxf>
      <font>
        <b val="1"/>
      </font>
    </dxf>
    <dxf>
      <numFmt numFmtId="176" formatCode="0.0%"/>
    </dxf>
    <dxf>
      <numFmt numFmtId="176" formatCode="0.0%"/>
    </dxf>
    <dxf>
      <numFmt numFmtId="3" formatCode="#,##0"/>
    </dxf>
    <dxf>
      <numFmt numFmtId="176" formatCode="0.0%"/>
    </dxf>
    <dxf>
      <numFmt numFmtId="176" formatCode="0.0%"/>
    </dxf>
    <dxf>
      <numFmt numFmtId="3" formatCode="#,##0"/>
    </dxf>
    <dxf>
      <numFmt numFmtId="3" formatCode="#,##0"/>
    </dxf>
    <dxf>
      <numFmt numFmtId="3" formatCode="#,##0"/>
    </dxf>
    <dxf>
      <numFmt numFmtId="176" formatCode="0.0%"/>
    </dxf>
    <dxf>
      <numFmt numFmtId="176" formatCode="0.0%"/>
    </dxf>
    <dxf>
      <font>
        <name val="HelveticaNeueLT Std Lt"/>
        <scheme val="none"/>
      </font>
    </dxf>
    <dxf>
      <font>
        <b val="1"/>
      </font>
    </dxf>
    <dxf>
      <font>
        <b val="1"/>
      </font>
    </dxf>
    <dxf>
      <font>
        <b val="1"/>
      </font>
    </dxf>
    <dxf>
      <font>
        <b val="1"/>
      </font>
    </dxf>
    <dxf>
      <numFmt numFmtId="3" formatCode="#,##0"/>
    </dxf>
    <dxf>
      <numFmt numFmtId="176" formatCode="0.0%"/>
    </dxf>
    <dxf>
      <numFmt numFmtId="176" formatCode="0.0%"/>
    </dxf>
    <dxf>
      <numFmt numFmtId="176" formatCode="0.0%"/>
    </dxf>
    <dxf>
      <numFmt numFmtId="176" formatCode="0.0%"/>
    </dxf>
    <dxf>
      <numFmt numFmtId="176" formatCode="0.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name val="HelveticaNeueLT Std Lt"/>
        <scheme val="none"/>
      </font>
    </dxf>
    <dxf>
      <numFmt numFmtId="3" formatCode="#,##0"/>
    </dxf>
    <dxf>
      <numFmt numFmtId="3" formatCode="#,##0"/>
    </dxf>
    <dxf>
      <numFmt numFmtId="176" formatCode="0.0%"/>
    </dxf>
    <dxf>
      <numFmt numFmtId="176" formatCode="0.0%"/>
    </dxf>
    <dxf>
      <numFmt numFmtId="176" formatCode="0.0%"/>
    </dxf>
    <dxf>
      <numFmt numFmtId="176" formatCode="0.0%"/>
    </dxf>
    <dxf>
      <numFmt numFmtId="176" formatCode="0.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name val="HelveticaNeueLT Std Lt"/>
        <scheme val="none"/>
      </font>
    </dxf>
    <dxf>
      <font>
        <b val="1"/>
        <i val="0"/>
      </font>
      <fill>
        <patternFill patternType="solid">
          <bgColor theme="0" tint="-0.249946592608417"/>
        </patternFill>
      </fill>
      <border>
        <top style="thin">
          <color auto="1"/>
        </top>
        <bottom style="thin">
          <color auto="1"/>
        </bottom>
      </border>
    </dxf>
    <dxf>
      <font>
        <b val="1"/>
        <i val="0"/>
      </font>
      <fill>
        <patternFill patternType="solid">
          <bgColor rgb="FFD9261A"/>
        </patternFill>
      </fill>
      <border>
        <top style="thin">
          <color auto="1"/>
        </top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  <dxf>
      <fill>
        <patternFill patternType="solid">
          <bgColor theme="0" tint="-0.249946592608417"/>
        </patternFill>
      </fill>
      <border>
        <top style="thin">
          <color auto="1"/>
        </top>
        <bottom style="thin">
          <color auto="1"/>
        </bottom>
      </border>
    </dxf>
    <dxf>
      <fill>
        <patternFill patternType="solid">
          <fgColor rgb="FFD91C24"/>
          <bgColor rgb="FFD91C24"/>
        </patternFill>
      </fill>
      <border>
        <top style="thin">
          <color auto="1"/>
        </top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</dxfs>
  <tableStyles count="2" defaultTableStyle="TableStyleMedium2" defaultPivotStyle="PivotStyleLight16">
    <tableStyle name="Estilo ABANC Dinâmico" table="0" count="3">
      <tableStyleElement type="wholeTable" dxfId="86"/>
      <tableStyleElement type="headerRow" dxfId="85"/>
      <tableStyleElement type="totalRow" dxfId="84"/>
    </tableStyle>
    <tableStyle name="Estilo de Tabela Dinâmica ABANC" table="0" count="3">
      <tableStyleElement type="wholeTable" dxfId="89"/>
      <tableStyleElement type="headerRow" dxfId="88"/>
      <tableStyleElement type="totalRow" dxfId="87"/>
    </tableStyle>
  </tableStyles>
  <colors>
    <mruColors>
      <color rgb="00D91C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pivotCacheDefinition" Target="pivotCache/pivotCacheDefinition3.xml"/><Relationship Id="rId8" Type="http://schemas.openxmlformats.org/officeDocument/2006/relationships/pivotCacheDefinition" Target="pivotCache/pivotCacheDefinition2.xml"/><Relationship Id="rId7" Type="http://schemas.openxmlformats.org/officeDocument/2006/relationships/pivotCacheDefinition" Target="pivotCache/pivotCacheDefinition1.xml"/><Relationship Id="rId6" Type="http://schemas.openxmlformats.org/officeDocument/2006/relationships/connections" Target="connections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pivotCacheDefinition" Target="pivotCache/pivotCacheDefinition4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freshedVersion="4" minRefreshableVersion="3" refreshedDate="43788.6806574074" refreshedBy="Níria Lopes Oramalu" recordCount="39">
  <cacheSource type="external" connectionId="2"/>
  <cacheFields count="7">
    <cacheField name="periodo" numFmtId="0">
      <sharedItems containsSemiMixedTypes="0" containsString="0" containsNumber="1" containsInteger="1" minValue="0" maxValue="2018" count="13"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dimensao" numFmtId="0">
      <sharedItems count="3">
        <s v="Grande"/>
        <s v="Média"/>
        <s v="Pequena"/>
      </sharedItems>
    </cacheField>
    <cacheField name="total_funcionarios" numFmtId="0"/>
    <cacheField name="quota_mercado" numFmtId="0"/>
    <cacheField name="taxa_crescimento" numFmtId="0"/>
    <cacheField name="contribuicao_variacao" numFmtId="0"/>
    <cacheField name="funcionarios_agregados" numFmtId="0">
      <sharedItems containsSemiMixedTypes="0" containsString="0" containsNumber="1" containsInteger="1" minValue="0" maxValue="22303" count="13">
        <n v="5739"/>
        <n v="7236"/>
        <n v="8820"/>
        <n v="10335"/>
        <n v="12534"/>
        <n v="14328"/>
        <n v="16616"/>
        <n v="18139"/>
        <n v="20780"/>
        <n v="21741"/>
        <n v="21732"/>
        <n v="22303"/>
        <n v="2225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4" refreshedVersion="4" minRefreshableVersion="3" refreshedDate="43788.6851006944" refreshedBy="Níria Lopes Oramalu" recordCount="38">
  <cacheSource type="external" connectionId="4"/>
  <cacheFields count="7">
    <cacheField name="periodo" numFmtId="0">
      <sharedItems containsSemiMixedTypes="0" containsString="0" containsNumber="1" containsInteger="1" minValue="0" maxValue="2018" count="13"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dimensao" numFmtId="0">
      <sharedItems count="3">
        <s v="Grande"/>
        <s v="Média"/>
        <s v="Pequena"/>
      </sharedItems>
    </cacheField>
    <cacheField name="total_postos" numFmtId="0"/>
    <cacheField name="quota_mercado" numFmtId="0"/>
    <cacheField name="taxa_crescimento" numFmtId="0"/>
    <cacheField name="contribuicao_variacao" numFmtId="0"/>
    <cacheField name="postos_agregados" numFmtId="0">
      <sharedItems containsSemiMixedTypes="0" containsString="0" containsNumber="1" containsInteger="1" minValue="0" maxValue="2102" count="13">
        <n v="284"/>
        <n v="422"/>
        <n v="574"/>
        <n v="761"/>
        <n v="970"/>
        <n v="1145"/>
        <n v="1336"/>
        <n v="1506"/>
        <n v="1760"/>
        <n v="1867"/>
        <n v="1954"/>
        <n v="2102"/>
        <n v="2046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4" refreshedVersion="4" minRefreshableVersion="3" refreshedDate="43788.6869108796" refreshedBy="Níria Lopes Oramalu" recordCount="39">
  <cacheSource type="external" connectionId="1"/>
  <cacheFields count="7">
    <cacheField name="periodo" numFmtId="0">
      <sharedItems containsSemiMixedTypes="0" containsString="0" containsNumber="1" containsInteger="1" minValue="0" maxValue="2018" count="13"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dimensao" numFmtId="0">
      <sharedItems count="3">
        <s v="Grande"/>
        <s v="Média"/>
        <s v="Pequena"/>
      </sharedItems>
    </cacheField>
    <cacheField name="total_atm_matriculados" numFmtId="0"/>
    <cacheField name="quota_mercado" numFmtId="0"/>
    <cacheField name="taxa_crescimento" numFmtId="0"/>
    <cacheField name="contribuicao_variacao" numFmtId="0"/>
    <cacheField name="atm_agregados" numFmtId="0">
      <sharedItems containsSemiMixedTypes="0" containsString="0" containsNumber="1" containsInteger="1" minValue="0" maxValue="3101" count="13">
        <n v="325"/>
        <n v="488"/>
        <n v="717"/>
        <n v="995"/>
        <n v="1290"/>
        <n v="1629"/>
        <n v="2014"/>
        <n v="2334"/>
        <n v="2628"/>
        <n v="2776"/>
        <n v="2912"/>
        <n v="3026"/>
        <n v="3101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4" refreshedVersion="4" minRefreshableVersion="3" refreshedDate="43788.6880146991" refreshedBy="Níria Lopes Oramalu" recordCount="30">
  <cacheSource type="external" connectionId="3"/>
  <cacheFields count="7">
    <cacheField name="periodo" numFmtId="0">
      <sharedItems containsSemiMixedTypes="0" containsString="0" containsNumber="1" containsInteger="1" minValue="2006" maxValue="2018" count="13">
        <n v="2009"/>
        <n v="2010"/>
        <n v="2011"/>
        <n v="2012"/>
        <n v="2013"/>
        <n v="2014"/>
        <n v="2015"/>
        <n v="2016"/>
        <n v="2017"/>
        <n v="2018"/>
        <n v="2006" u="1"/>
        <n v="2007" u="1"/>
        <n v="2008" u="1"/>
      </sharedItems>
    </cacheField>
    <cacheField name="dimensao" numFmtId="0">
      <sharedItems count="3">
        <s v="Grande"/>
        <s v="Média"/>
        <s v="Pequena"/>
      </sharedItems>
    </cacheField>
    <cacheField name="total_pos_matriculados" numFmtId="0">
      <sharedItems containsSemiMixedTypes="0" containsString="0" containsNumber="1" containsInteger="1" minValue="0" maxValue="70274" count="30">
        <n v="6074"/>
        <n v="1217"/>
        <n v="74"/>
        <n v="9381"/>
        <n v="2262"/>
        <n v="208"/>
        <n v="13244"/>
        <n v="4196"/>
        <n v="373"/>
        <n v="16799"/>
        <n v="5576"/>
        <n v="518"/>
        <n v="20181"/>
        <n v="9488"/>
        <n v="932"/>
        <n v="29115"/>
        <n v="16289"/>
        <n v="1669"/>
        <n v="35118"/>
        <n v="24043"/>
        <n v="2335"/>
        <n v="47688"/>
        <n v="17070"/>
        <n v="2746"/>
        <n v="55498"/>
        <n v="22176"/>
        <n v="3351"/>
        <n v="70274"/>
        <n v="23145"/>
        <n v="4897"/>
      </sharedItems>
    </cacheField>
    <cacheField name="quota_mercado" numFmtId="0">
      <sharedItems containsSemiMixedTypes="0" containsString="0" containsNumber="1" minValue="0" maxValue="0.82471" count="30">
        <n v="0.82471"/>
        <n v="0.16524"/>
        <n v="0.01005"/>
        <n v="0.79158"/>
        <n v="0.19087"/>
        <n v="0.01755"/>
        <n v="0.7435"/>
        <n v="0.23556"/>
        <n v="0.02094"/>
        <n v="0.73381"/>
        <n v="0.24357"/>
        <n v="0.02263"/>
        <n v="0.65949"/>
        <n v="0.31006"/>
        <n v="0.03046"/>
        <n v="0.61851"/>
        <n v="0.34604"/>
        <n v="0.03546"/>
        <n v="0.57106"/>
        <n v="0.39097"/>
        <n v="0.03797"/>
        <n v="0.70645"/>
        <n v="0.25287"/>
        <n v="0.04068"/>
        <n v="0.68495"/>
        <n v="0.27369"/>
        <n v="0.04136"/>
        <n v="0.71478"/>
        <n v="0.23541"/>
        <n v="0.04981"/>
      </sharedItems>
    </cacheField>
    <cacheField name="taxa_crescimento" numFmtId="0">
      <sharedItems containsSemiMixedTypes="0" containsString="0" containsNumber="1" minValue="-0.29002" maxValue="3.13946" count="30">
        <n v="1.69238"/>
        <n v="3.13946"/>
        <n v="0.89744"/>
        <n v="0.54445"/>
        <n v="0.85867"/>
        <n v="1.81081"/>
        <n v="0.41179"/>
        <n v="0.855"/>
        <n v="0.79327"/>
        <n v="0.26842"/>
        <n v="0.32888"/>
        <n v="0.38874"/>
        <n v="0.20132"/>
        <n v="0.70158"/>
        <n v="0.79923"/>
        <n v="0.44269"/>
        <n v="0.7168"/>
        <n v="0.79077"/>
        <n v="0.20618"/>
        <n v="0.47603"/>
        <n v="0.39904"/>
        <n v="0.35794"/>
        <n v="-0.29002"/>
        <n v="0.17602"/>
        <n v="0.16377"/>
        <n v="0.29912"/>
        <n v="0.22032"/>
        <n v="0.26624"/>
        <n v="0.0437"/>
        <n v="0.46135"/>
      </sharedItems>
    </cacheField>
    <cacheField name="contribuicao_variacao" numFmtId="0">
      <sharedItems containsSemiMixedTypes="0" containsString="0" containsNumber="1" minValue="-0.11339" maxValue="1.4747" count="30">
        <n v="1.4747"/>
        <n v="0.35651"/>
        <n v="0.01352"/>
        <n v="0.44902"/>
        <n v="0.14189"/>
        <n v="0.01819"/>
        <n v="0.32596"/>
        <n v="0.16319"/>
        <n v="0.01392"/>
        <n v="0.19957"/>
        <n v="0.07747"/>
        <n v="0.00814"/>
        <n v="0.14773"/>
        <n v="0.17088"/>
        <n v="0.01808"/>
        <n v="0.29195"/>
        <n v="0.22225"/>
        <n v="0.02408"/>
        <n v="0.12753"/>
        <n v="0.16472"/>
        <n v="0.01415"/>
        <n v="0.2044"/>
        <n v="-0.11339"/>
        <n v="0.00668"/>
        <n v="0.1157"/>
        <n v="0.07564"/>
        <n v="0.00896"/>
        <n v="0.18236"/>
        <n v="0.01196"/>
        <n v="0.01908"/>
      </sharedItems>
    </cacheField>
    <cacheField name="pos_agregados" numFmtId="0">
      <sharedItems containsSemiMixedTypes="0" containsString="0" containsNumber="1" containsInteger="1" minValue="0" maxValue="98316" count="10">
        <n v="7365"/>
        <n v="11851"/>
        <n v="17813"/>
        <n v="22893"/>
        <n v="30601"/>
        <n v="47073"/>
        <n v="61496"/>
        <n v="67504"/>
        <n v="81025"/>
        <n v="9831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x v="0"/>
    <x v="0"/>
    <n v="4133"/>
    <n v="0.72016000000000002"/>
    <m/>
    <m/>
    <x v="0"/>
  </r>
  <r>
    <x v="0"/>
    <x v="1"/>
    <n v="1363"/>
    <n v="0.23749999999999999"/>
    <m/>
    <m/>
    <x v="0"/>
  </r>
  <r>
    <x v="0"/>
    <x v="2"/>
    <n v="243"/>
    <n v="4.2340000000000003E-2"/>
    <m/>
    <m/>
    <x v="0"/>
  </r>
  <r>
    <x v="1"/>
    <x v="0"/>
    <n v="5163"/>
    <n v="0.71352000000000004"/>
    <n v="0.24920999999999999"/>
    <n v="0.17946999999999999"/>
    <x v="1"/>
  </r>
  <r>
    <x v="1"/>
    <x v="1"/>
    <n v="1795"/>
    <n v="0.24807000000000001"/>
    <n v="0.31695000000000001"/>
    <n v="7.5270000000000004E-2"/>
    <x v="1"/>
  </r>
  <r>
    <x v="1"/>
    <x v="2"/>
    <n v="278"/>
    <n v="3.8420000000000003E-2"/>
    <n v="0.14402999999999999"/>
    <n v="6.1000000000000004E-3"/>
    <x v="1"/>
  </r>
  <r>
    <x v="2"/>
    <x v="0"/>
    <n v="6077"/>
    <n v="0.68899999999999995"/>
    <n v="0.17702999999999999"/>
    <n v="0.12631000000000001"/>
    <x v="2"/>
  </r>
  <r>
    <x v="2"/>
    <x v="1"/>
    <n v="2260"/>
    <n v="0.25624000000000002"/>
    <n v="0.25905"/>
    <n v="6.4259999999999998E-2"/>
    <x v="2"/>
  </r>
  <r>
    <x v="2"/>
    <x v="2"/>
    <n v="483"/>
    <n v="5.4760000000000003E-2"/>
    <n v="0.73741000000000001"/>
    <n v="2.8330000000000001E-2"/>
    <x v="2"/>
  </r>
  <r>
    <x v="3"/>
    <x v="0"/>
    <n v="7118"/>
    <n v="0.68872999999999995"/>
    <n v="0.17130000000000001"/>
    <n v="0.11803"/>
    <x v="3"/>
  </r>
  <r>
    <x v="3"/>
    <x v="1"/>
    <n v="2565"/>
    <n v="0.24818999999999999"/>
    <n v="0.13496"/>
    <n v="3.458E-2"/>
    <x v="3"/>
  </r>
  <r>
    <x v="3"/>
    <x v="2"/>
    <n v="652"/>
    <n v="6.3089999999999993E-2"/>
    <n v="0.34989999999999999"/>
    <n v="1.916E-2"/>
    <x v="3"/>
  </r>
  <r>
    <x v="4"/>
    <x v="0"/>
    <n v="8285"/>
    <n v="0.66100000000000003"/>
    <n v="0.16395000000000001"/>
    <n v="0.11292000000000001"/>
    <x v="4"/>
  </r>
  <r>
    <x v="4"/>
    <x v="1"/>
    <n v="3481"/>
    <n v="0.27772000000000002"/>
    <n v="0.35711999999999999"/>
    <n v="8.863E-2"/>
    <x v="4"/>
  </r>
  <r>
    <x v="4"/>
    <x v="2"/>
    <n v="768"/>
    <n v="6.1269999999999998E-2"/>
    <n v="0.17791000000000001"/>
    <n v="1.1220000000000001E-2"/>
    <x v="4"/>
  </r>
  <r>
    <x v="5"/>
    <x v="0"/>
    <n v="9181"/>
    <n v="0.64076999999999995"/>
    <n v="0.10815"/>
    <n v="7.1489999999999998E-2"/>
    <x v="5"/>
  </r>
  <r>
    <x v="5"/>
    <x v="1"/>
    <n v="4273"/>
    <n v="0.29823"/>
    <n v="0.22752"/>
    <n v="6.3189999999999996E-2"/>
    <x v="5"/>
  </r>
  <r>
    <x v="5"/>
    <x v="2"/>
    <n v="874"/>
    <n v="6.0999999999999999E-2"/>
    <n v="0.13802"/>
    <n v="8.4600000000000005E-3"/>
    <x v="5"/>
  </r>
  <r>
    <x v="6"/>
    <x v="0"/>
    <n v="10487"/>
    <n v="0.63114000000000003"/>
    <n v="0.14224999999999999"/>
    <n v="9.1149999999999995E-2"/>
    <x v="6"/>
  </r>
  <r>
    <x v="6"/>
    <x v="1"/>
    <n v="5173"/>
    <n v="0.31133"/>
    <n v="0.21062"/>
    <n v="6.2810000000000005E-2"/>
    <x v="6"/>
  </r>
  <r>
    <x v="6"/>
    <x v="2"/>
    <n v="956"/>
    <n v="5.7529999999999998E-2"/>
    <n v="9.3820000000000001E-2"/>
    <n v="5.7200000000000003E-3"/>
    <x v="6"/>
  </r>
  <r>
    <x v="7"/>
    <x v="0"/>
    <n v="11122"/>
    <n v="0.61314999999999997"/>
    <n v="6.055E-2"/>
    <n v="3.8219999999999997E-2"/>
    <x v="7"/>
  </r>
  <r>
    <x v="7"/>
    <x v="1"/>
    <n v="5963"/>
    <n v="0.32873999999999998"/>
    <n v="0.15271999999999999"/>
    <n v="4.7539999999999999E-2"/>
    <x v="7"/>
  </r>
  <r>
    <x v="7"/>
    <x v="2"/>
    <n v="1054"/>
    <n v="5.8110000000000002E-2"/>
    <n v="0.10251"/>
    <n v="5.8999999999999999E-3"/>
    <x v="7"/>
  </r>
  <r>
    <x v="8"/>
    <x v="0"/>
    <n v="12910"/>
    <n v="0.62126999999999999"/>
    <n v="0.16075999999999999"/>
    <n v="9.8570000000000005E-2"/>
    <x v="8"/>
  </r>
  <r>
    <x v="8"/>
    <x v="1"/>
    <n v="6693"/>
    <n v="0.32208999999999999"/>
    <n v="0.12242"/>
    <n v="4.0239999999999998E-2"/>
    <x v="8"/>
  </r>
  <r>
    <x v="8"/>
    <x v="2"/>
    <n v="1177"/>
    <n v="5.6640000000000003E-2"/>
    <n v="0.1167"/>
    <n v="6.7799999999999996E-3"/>
    <x v="8"/>
  </r>
  <r>
    <x v="9"/>
    <x v="0"/>
    <n v="13141"/>
    <n v="0.60443000000000002"/>
    <n v="1.789E-2"/>
    <n v="1.112E-2"/>
    <x v="9"/>
  </r>
  <r>
    <x v="9"/>
    <x v="1"/>
    <n v="7229"/>
    <n v="0.33250999999999997"/>
    <n v="8.0079999999999998E-2"/>
    <n v="2.579E-2"/>
    <x v="9"/>
  </r>
  <r>
    <x v="9"/>
    <x v="2"/>
    <n v="1371"/>
    <n v="6.3060000000000005E-2"/>
    <n v="0.16483"/>
    <n v="9.3399999999999993E-3"/>
    <x v="9"/>
  </r>
  <r>
    <x v="10"/>
    <x v="0"/>
    <n v="15206"/>
    <n v="0.69971000000000005"/>
    <n v="0.15714"/>
    <n v="9.4979999999999995E-2"/>
    <x v="10"/>
  </r>
  <r>
    <x v="10"/>
    <x v="1"/>
    <n v="5084"/>
    <n v="0.23394000000000001"/>
    <n v="-0.29671999999999998"/>
    <n v="-9.8659999999999998E-2"/>
    <x v="10"/>
  </r>
  <r>
    <x v="10"/>
    <x v="2"/>
    <n v="1442"/>
    <n v="6.6350000000000006E-2"/>
    <n v="5.1790000000000003E-2"/>
    <n v="3.2699999999999999E-3"/>
    <x v="10"/>
  </r>
  <r>
    <x v="11"/>
    <x v="0"/>
    <n v="15008"/>
    <n v="0.67291000000000001"/>
    <n v="-1.302E-2"/>
    <n v="-9.11E-3"/>
    <x v="11"/>
  </r>
  <r>
    <x v="11"/>
    <x v="1"/>
    <n v="5299"/>
    <n v="0.23759"/>
    <n v="4.2290000000000001E-2"/>
    <n v="9.8899999999999995E-3"/>
    <x v="11"/>
  </r>
  <r>
    <x v="11"/>
    <x v="2"/>
    <n v="1996"/>
    <n v="8.949E-2"/>
    <n v="0.38418999999999998"/>
    <n v="2.5489999999999999E-2"/>
    <x v="11"/>
  </r>
  <r>
    <x v="12"/>
    <x v="0"/>
    <n v="14850"/>
    <n v="0.66732999999999998"/>
    <n v="-1.0529999999999999E-2"/>
    <n v="-7.0800000000000004E-3"/>
    <x v="12"/>
  </r>
  <r>
    <x v="12"/>
    <x v="1"/>
    <n v="5361"/>
    <n v="0.24091000000000001"/>
    <n v="1.17E-2"/>
    <n v="2.7799999999999999E-3"/>
    <x v="12"/>
  </r>
  <r>
    <x v="12"/>
    <x v="2"/>
    <n v="2042"/>
    <n v="9.1759999999999994E-2"/>
    <n v="2.3050000000000001E-2"/>
    <n v="2.0600000000000002E-3"/>
    <x v="1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8">
  <r>
    <x v="0"/>
    <x v="0"/>
    <n v="255"/>
    <n v="0.89788999999999997"/>
    <m/>
    <m/>
    <x v="0"/>
  </r>
  <r>
    <x v="0"/>
    <x v="1"/>
    <n v="29"/>
    <n v="0.10211000000000001"/>
    <m/>
    <m/>
    <x v="0"/>
  </r>
  <r>
    <x v="1"/>
    <x v="0"/>
    <n v="336"/>
    <n v="0.79620999999999997"/>
    <n v="0.31764999999999999"/>
    <n v="0.28521000000000002"/>
    <x v="1"/>
  </r>
  <r>
    <x v="1"/>
    <x v="1"/>
    <n v="85"/>
    <n v="0.20141999999999999"/>
    <n v="1.93103"/>
    <n v="0.19717999999999999"/>
    <x v="1"/>
  </r>
  <r>
    <x v="1"/>
    <x v="2"/>
    <n v="1"/>
    <n v="2.3700000000000001E-3"/>
    <m/>
    <m/>
    <x v="1"/>
  </r>
  <r>
    <x v="2"/>
    <x v="0"/>
    <n v="444"/>
    <n v="0.77351999999999999"/>
    <n v="0.32142999999999999"/>
    <n v="0.25591999999999998"/>
    <x v="2"/>
  </r>
  <r>
    <x v="2"/>
    <x v="1"/>
    <n v="124"/>
    <n v="0.21603"/>
    <n v="0.45882000000000001"/>
    <n v="9.2420000000000002E-2"/>
    <x v="2"/>
  </r>
  <r>
    <x v="2"/>
    <x v="2"/>
    <n v="6"/>
    <n v="1.0449999999999999E-2"/>
    <n v="5"/>
    <n v="1.1849999999999999E-2"/>
    <x v="2"/>
  </r>
  <r>
    <x v="3"/>
    <x v="0"/>
    <n v="526"/>
    <n v="0.69120000000000004"/>
    <n v="0.18468000000000001"/>
    <n v="0.14285999999999999"/>
    <x v="3"/>
  </r>
  <r>
    <x v="3"/>
    <x v="1"/>
    <n v="199"/>
    <n v="0.26150000000000001"/>
    <n v="0.60484000000000004"/>
    <n v="0.13066"/>
    <x v="3"/>
  </r>
  <r>
    <x v="3"/>
    <x v="2"/>
    <n v="36"/>
    <n v="4.7309999999999998E-2"/>
    <n v="5"/>
    <n v="5.2260000000000001E-2"/>
    <x v="3"/>
  </r>
  <r>
    <x v="4"/>
    <x v="0"/>
    <n v="603"/>
    <n v="0.62165000000000004"/>
    <n v="0.14638999999999999"/>
    <n v="0.10118000000000001"/>
    <x v="4"/>
  </r>
  <r>
    <x v="4"/>
    <x v="1"/>
    <n v="317"/>
    <n v="0.32679999999999998"/>
    <n v="0.59296000000000004"/>
    <n v="0.15506"/>
    <x v="4"/>
  </r>
  <r>
    <x v="4"/>
    <x v="2"/>
    <n v="50"/>
    <n v="5.1549999999999999E-2"/>
    <n v="0.38889000000000001"/>
    <n v="1.84E-2"/>
    <x v="4"/>
  </r>
  <r>
    <x v="5"/>
    <x v="0"/>
    <n v="696"/>
    <n v="0.60785999999999996"/>
    <n v="0.15423000000000001"/>
    <n v="9.5880000000000007E-2"/>
    <x v="5"/>
  </r>
  <r>
    <x v="5"/>
    <x v="1"/>
    <n v="376"/>
    <n v="0.32838000000000001"/>
    <n v="0.18612000000000001"/>
    <n v="6.0819999999999999E-2"/>
    <x v="5"/>
  </r>
  <r>
    <x v="5"/>
    <x v="2"/>
    <n v="73"/>
    <n v="6.3759999999999997E-2"/>
    <n v="0.46"/>
    <n v="2.3709999999999998E-2"/>
    <x v="5"/>
  </r>
  <r>
    <x v="6"/>
    <x v="0"/>
    <n v="772"/>
    <n v="0.57784000000000002"/>
    <n v="0.10920000000000001"/>
    <n v="6.6379999999999995E-2"/>
    <x v="6"/>
  </r>
  <r>
    <x v="6"/>
    <x v="1"/>
    <n v="482"/>
    <n v="0.36077999999999999"/>
    <n v="0.28190999999999999"/>
    <n v="9.2579999999999996E-2"/>
    <x v="6"/>
  </r>
  <r>
    <x v="6"/>
    <x v="2"/>
    <n v="82"/>
    <n v="6.1379999999999997E-2"/>
    <n v="0.12329"/>
    <n v="7.8600000000000007E-3"/>
    <x v="6"/>
  </r>
  <r>
    <x v="7"/>
    <x v="0"/>
    <n v="846"/>
    <n v="0.56174999999999997"/>
    <n v="9.5850000000000005E-2"/>
    <n v="5.5390000000000002E-2"/>
    <x v="7"/>
  </r>
  <r>
    <x v="7"/>
    <x v="1"/>
    <n v="563"/>
    <n v="0.37384000000000001"/>
    <n v="0.16805"/>
    <n v="6.0630000000000003E-2"/>
    <x v="7"/>
  </r>
  <r>
    <x v="7"/>
    <x v="2"/>
    <n v="97"/>
    <n v="6.4409999999999995E-2"/>
    <n v="0.18293000000000001"/>
    <n v="1.123E-2"/>
    <x v="7"/>
  </r>
  <r>
    <x v="8"/>
    <x v="0"/>
    <n v="991"/>
    <n v="0.56306999999999996"/>
    <n v="0.17138999999999999"/>
    <n v="9.6280000000000004E-2"/>
    <x v="8"/>
  </r>
  <r>
    <x v="8"/>
    <x v="1"/>
    <n v="659"/>
    <n v="0.37442999999999999"/>
    <n v="0.17052"/>
    <n v="6.3750000000000001E-2"/>
    <x v="8"/>
  </r>
  <r>
    <x v="8"/>
    <x v="2"/>
    <n v="110"/>
    <n v="6.25E-2"/>
    <n v="0.13402"/>
    <n v="8.6300000000000005E-3"/>
    <x v="8"/>
  </r>
  <r>
    <x v="9"/>
    <x v="0"/>
    <n v="1044"/>
    <n v="0.55918999999999996"/>
    <n v="5.348E-2"/>
    <n v="3.0110000000000001E-2"/>
    <x v="9"/>
  </r>
  <r>
    <x v="9"/>
    <x v="1"/>
    <n v="700"/>
    <n v="0.37492999999999999"/>
    <n v="6.2219999999999998E-2"/>
    <n v="2.3300000000000001E-2"/>
    <x v="9"/>
  </r>
  <r>
    <x v="9"/>
    <x v="2"/>
    <n v="123"/>
    <n v="6.5879999999999994E-2"/>
    <n v="0.11817999999999999"/>
    <n v="7.3899999999999999E-3"/>
    <x v="9"/>
  </r>
  <r>
    <x v="10"/>
    <x v="0"/>
    <n v="1266"/>
    <n v="0.64790000000000003"/>
    <n v="0.21264"/>
    <n v="0.11891"/>
    <x v="10"/>
  </r>
  <r>
    <x v="10"/>
    <x v="1"/>
    <n v="566"/>
    <n v="0.28965999999999997"/>
    <n v="-0.19142999999999999"/>
    <n v="-7.177E-2"/>
    <x v="10"/>
  </r>
  <r>
    <x v="10"/>
    <x v="2"/>
    <n v="122"/>
    <n v="6.2440000000000002E-2"/>
    <n v="-8.1300000000000001E-3"/>
    <n v="-5.4000000000000001E-4"/>
    <x v="10"/>
  </r>
  <r>
    <x v="11"/>
    <x v="0"/>
    <n v="1229"/>
    <n v="0.58467999999999998"/>
    <n v="-2.9229999999999999E-2"/>
    <n v="-1.8939999999999999E-2"/>
    <x v="11"/>
  </r>
  <r>
    <x v="11"/>
    <x v="1"/>
    <n v="580"/>
    <n v="0.27593000000000001"/>
    <n v="2.4729999999999999E-2"/>
    <n v="7.1599999999999997E-3"/>
    <x v="11"/>
  </r>
  <r>
    <x v="11"/>
    <x v="2"/>
    <n v="293"/>
    <n v="0.13938999999999999"/>
    <n v="1.40164"/>
    <n v="8.7510000000000004E-2"/>
    <x v="11"/>
  </r>
  <r>
    <x v="12"/>
    <x v="0"/>
    <n v="1177"/>
    <n v="0.57526999999999995"/>
    <n v="-4.231E-2"/>
    <n v="-2.4740000000000002E-2"/>
    <x v="12"/>
  </r>
  <r>
    <x v="12"/>
    <x v="1"/>
    <n v="580"/>
    <n v="0.28348000000000001"/>
    <n v="0"/>
    <n v="0"/>
    <x v="12"/>
  </r>
  <r>
    <x v="12"/>
    <x v="2"/>
    <n v="289"/>
    <n v="0.14124999999999999"/>
    <n v="-1.3650000000000001E-2"/>
    <n v="-1.9E-3"/>
    <x v="1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9">
  <r>
    <x v="0"/>
    <x v="0"/>
    <n v="244"/>
    <n v="0.75077000000000005"/>
    <m/>
    <m/>
    <x v="0"/>
  </r>
  <r>
    <x v="0"/>
    <x v="1"/>
    <n v="63"/>
    <n v="0.19384999999999999"/>
    <m/>
    <m/>
    <x v="0"/>
  </r>
  <r>
    <x v="0"/>
    <x v="2"/>
    <n v="8"/>
    <n v="2.462E-2"/>
    <m/>
    <m/>
    <x v="0"/>
  </r>
  <r>
    <x v="1"/>
    <x v="0"/>
    <n v="355"/>
    <n v="0.72746"/>
    <n v="0.45491999999999999"/>
    <n v="0.34154000000000001"/>
    <x v="1"/>
  </r>
  <r>
    <x v="1"/>
    <x v="1"/>
    <n v="99"/>
    <n v="0.20286999999999999"/>
    <n v="0.57142999999999999"/>
    <n v="0.11076999999999999"/>
    <x v="1"/>
  </r>
  <r>
    <x v="1"/>
    <x v="2"/>
    <n v="16"/>
    <n v="3.279E-2"/>
    <n v="1"/>
    <n v="2.462E-2"/>
    <x v="1"/>
  </r>
  <r>
    <x v="2"/>
    <x v="0"/>
    <n v="514"/>
    <n v="0.71687999999999996"/>
    <n v="0.44789000000000001"/>
    <n v="0.32582"/>
    <x v="2"/>
  </r>
  <r>
    <x v="2"/>
    <x v="1"/>
    <n v="156"/>
    <n v="0.21757000000000001"/>
    <n v="0.57576000000000005"/>
    <n v="0.1168"/>
    <x v="2"/>
  </r>
  <r>
    <x v="2"/>
    <x v="2"/>
    <n v="25"/>
    <n v="3.4869999999999998E-2"/>
    <n v="0.5625"/>
    <n v="1.8440000000000002E-2"/>
    <x v="2"/>
  </r>
  <r>
    <x v="3"/>
    <x v="0"/>
    <n v="711"/>
    <n v="0.71457000000000004"/>
    <n v="0.38327"/>
    <n v="0.27476"/>
    <x v="3"/>
  </r>
  <r>
    <x v="3"/>
    <x v="1"/>
    <n v="215"/>
    <n v="0.21607999999999999"/>
    <n v="0.37820999999999999"/>
    <n v="8.2290000000000002E-2"/>
    <x v="3"/>
  </r>
  <r>
    <x v="3"/>
    <x v="2"/>
    <n v="39"/>
    <n v="3.9199999999999999E-2"/>
    <n v="0.56000000000000005"/>
    <n v="1.9529999999999999E-2"/>
    <x v="3"/>
  </r>
  <r>
    <x v="4"/>
    <x v="0"/>
    <n v="865"/>
    <n v="0.67054000000000002"/>
    <n v="0.21659999999999999"/>
    <n v="0.15476999999999999"/>
    <x v="4"/>
  </r>
  <r>
    <x v="4"/>
    <x v="1"/>
    <n v="336"/>
    <n v="0.26046999999999998"/>
    <n v="0.56279000000000001"/>
    <n v="0.12161"/>
    <x v="4"/>
  </r>
  <r>
    <x v="4"/>
    <x v="2"/>
    <n v="56"/>
    <n v="4.3409999999999997E-2"/>
    <n v="0.43590000000000001"/>
    <n v="1.7090000000000001E-2"/>
    <x v="4"/>
  </r>
  <r>
    <x v="5"/>
    <x v="0"/>
    <n v="1056"/>
    <n v="0.64824999999999999"/>
    <n v="0.22081000000000001"/>
    <n v="0.14806"/>
    <x v="5"/>
  </r>
  <r>
    <x v="5"/>
    <x v="1"/>
    <n v="465"/>
    <n v="0.28544999999999998"/>
    <n v="0.38392999999999999"/>
    <n v="0.1"/>
    <x v="5"/>
  </r>
  <r>
    <x v="5"/>
    <x v="2"/>
    <n v="71"/>
    <n v="4.3589999999999997E-2"/>
    <n v="0.26785999999999999"/>
    <n v="1.163E-2"/>
    <x v="5"/>
  </r>
  <r>
    <x v="6"/>
    <x v="0"/>
    <n v="1229"/>
    <n v="0.61023000000000005"/>
    <n v="0.16383"/>
    <n v="0.1062"/>
    <x v="6"/>
  </r>
  <r>
    <x v="6"/>
    <x v="1"/>
    <n v="666"/>
    <n v="0.33068999999999998"/>
    <n v="0.43225999999999998"/>
    <n v="0.12339"/>
    <x v="6"/>
  </r>
  <r>
    <x v="6"/>
    <x v="2"/>
    <n v="77"/>
    <n v="3.823E-2"/>
    <n v="8.4510000000000002E-2"/>
    <n v="3.6800000000000001E-3"/>
    <x v="6"/>
  </r>
  <r>
    <x v="7"/>
    <x v="0"/>
    <n v="1347"/>
    <n v="0.57711999999999997"/>
    <n v="9.6009999999999998E-2"/>
    <n v="5.8590000000000003E-2"/>
    <x v="7"/>
  </r>
  <r>
    <x v="7"/>
    <x v="1"/>
    <n v="800"/>
    <n v="0.34276000000000001"/>
    <n v="0.20119999999999999"/>
    <n v="6.6530000000000006E-2"/>
    <x v="7"/>
  </r>
  <r>
    <x v="7"/>
    <x v="2"/>
    <n v="103"/>
    <n v="4.4130000000000003E-2"/>
    <n v="0.33766000000000002"/>
    <n v="1.291E-2"/>
    <x v="7"/>
  </r>
  <r>
    <x v="8"/>
    <x v="0"/>
    <n v="1533"/>
    <n v="0.58333000000000002"/>
    <n v="0.13808000000000001"/>
    <n v="7.9689999999999997E-2"/>
    <x v="8"/>
  </r>
  <r>
    <x v="8"/>
    <x v="1"/>
    <n v="970"/>
    <n v="0.36909999999999998"/>
    <n v="0.21249999999999999"/>
    <n v="7.2840000000000002E-2"/>
    <x v="8"/>
  </r>
  <r>
    <x v="8"/>
    <x v="2"/>
    <n v="125"/>
    <n v="4.7559999999999998E-2"/>
    <n v="0.21359"/>
    <n v="9.4299999999999991E-3"/>
    <x v="8"/>
  </r>
  <r>
    <x v="9"/>
    <x v="0"/>
    <n v="1581"/>
    <n v="0.56952000000000003"/>
    <n v="3.1309999999999998E-2"/>
    <n v="1.8259999999999998E-2"/>
    <x v="9"/>
  </r>
  <r>
    <x v="9"/>
    <x v="1"/>
    <n v="1053"/>
    <n v="0.37931999999999999"/>
    <n v="8.5569999999999993E-2"/>
    <n v="3.1579999999999997E-2"/>
    <x v="9"/>
  </r>
  <r>
    <x v="9"/>
    <x v="2"/>
    <n v="142"/>
    <n v="5.1150000000000001E-2"/>
    <n v="0.13600000000000001"/>
    <n v="6.4700000000000001E-3"/>
    <x v="9"/>
  </r>
  <r>
    <x v="10"/>
    <x v="0"/>
    <n v="1851"/>
    <n v="0.63565000000000005"/>
    <n v="0.17077999999999999"/>
    <n v="9.7259999999999999E-2"/>
    <x v="10"/>
  </r>
  <r>
    <x v="10"/>
    <x v="1"/>
    <n v="898"/>
    <n v="0.30837999999999999"/>
    <n v="-0.1472"/>
    <n v="-5.5840000000000001E-2"/>
    <x v="10"/>
  </r>
  <r>
    <x v="10"/>
    <x v="2"/>
    <n v="163"/>
    <n v="5.5980000000000002E-2"/>
    <n v="0.14788999999999999"/>
    <n v="7.5599999999999999E-3"/>
    <x v="10"/>
  </r>
  <r>
    <x v="11"/>
    <x v="0"/>
    <n v="1870"/>
    <n v="0.61797999999999997"/>
    <n v="1.026E-2"/>
    <n v="6.5199999999999998E-3"/>
    <x v="11"/>
  </r>
  <r>
    <x v="11"/>
    <x v="1"/>
    <n v="978"/>
    <n v="0.32319999999999999"/>
    <n v="8.9090000000000003E-2"/>
    <n v="2.7470000000000001E-2"/>
    <x v="11"/>
  </r>
  <r>
    <x v="11"/>
    <x v="2"/>
    <n v="178"/>
    <n v="5.8819999999999997E-2"/>
    <n v="9.2020000000000005E-2"/>
    <n v="5.1500000000000001E-3"/>
    <x v="11"/>
  </r>
  <r>
    <x v="12"/>
    <x v="0"/>
    <n v="1904"/>
    <n v="0.61399999999999999"/>
    <n v="1.8180000000000002E-2"/>
    <n v="1.124E-2"/>
    <x v="12"/>
  </r>
  <r>
    <x v="12"/>
    <x v="1"/>
    <n v="1001"/>
    <n v="0.32279999999999998"/>
    <n v="2.3519999999999999E-2"/>
    <n v="7.6E-3"/>
    <x v="12"/>
  </r>
  <r>
    <x v="12"/>
    <x v="2"/>
    <n v="196"/>
    <n v="6.3210000000000002E-2"/>
    <n v="0.10112"/>
    <n v="5.9500000000000004E-3"/>
    <x v="1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  <x v="0"/>
    <x v="0"/>
    <x v="0"/>
  </r>
  <r>
    <x v="0"/>
    <x v="1"/>
    <x v="1"/>
    <x v="1"/>
    <x v="1"/>
    <x v="1"/>
    <x v="0"/>
  </r>
  <r>
    <x v="0"/>
    <x v="2"/>
    <x v="2"/>
    <x v="2"/>
    <x v="2"/>
    <x v="2"/>
    <x v="0"/>
  </r>
  <r>
    <x v="1"/>
    <x v="0"/>
    <x v="3"/>
    <x v="3"/>
    <x v="3"/>
    <x v="3"/>
    <x v="1"/>
  </r>
  <r>
    <x v="1"/>
    <x v="1"/>
    <x v="4"/>
    <x v="4"/>
    <x v="4"/>
    <x v="4"/>
    <x v="1"/>
  </r>
  <r>
    <x v="1"/>
    <x v="2"/>
    <x v="5"/>
    <x v="5"/>
    <x v="5"/>
    <x v="5"/>
    <x v="1"/>
  </r>
  <r>
    <x v="2"/>
    <x v="0"/>
    <x v="6"/>
    <x v="6"/>
    <x v="6"/>
    <x v="6"/>
    <x v="2"/>
  </r>
  <r>
    <x v="2"/>
    <x v="1"/>
    <x v="7"/>
    <x v="7"/>
    <x v="7"/>
    <x v="7"/>
    <x v="2"/>
  </r>
  <r>
    <x v="2"/>
    <x v="2"/>
    <x v="8"/>
    <x v="8"/>
    <x v="8"/>
    <x v="8"/>
    <x v="2"/>
  </r>
  <r>
    <x v="3"/>
    <x v="0"/>
    <x v="9"/>
    <x v="9"/>
    <x v="9"/>
    <x v="9"/>
    <x v="3"/>
  </r>
  <r>
    <x v="3"/>
    <x v="1"/>
    <x v="10"/>
    <x v="10"/>
    <x v="10"/>
    <x v="10"/>
    <x v="3"/>
  </r>
  <r>
    <x v="3"/>
    <x v="2"/>
    <x v="11"/>
    <x v="11"/>
    <x v="11"/>
    <x v="11"/>
    <x v="3"/>
  </r>
  <r>
    <x v="4"/>
    <x v="0"/>
    <x v="12"/>
    <x v="12"/>
    <x v="12"/>
    <x v="12"/>
    <x v="4"/>
  </r>
  <r>
    <x v="4"/>
    <x v="1"/>
    <x v="13"/>
    <x v="13"/>
    <x v="13"/>
    <x v="13"/>
    <x v="4"/>
  </r>
  <r>
    <x v="4"/>
    <x v="2"/>
    <x v="14"/>
    <x v="14"/>
    <x v="14"/>
    <x v="14"/>
    <x v="4"/>
  </r>
  <r>
    <x v="5"/>
    <x v="0"/>
    <x v="15"/>
    <x v="15"/>
    <x v="15"/>
    <x v="15"/>
    <x v="5"/>
  </r>
  <r>
    <x v="5"/>
    <x v="1"/>
    <x v="16"/>
    <x v="16"/>
    <x v="16"/>
    <x v="16"/>
    <x v="5"/>
  </r>
  <r>
    <x v="5"/>
    <x v="2"/>
    <x v="17"/>
    <x v="17"/>
    <x v="17"/>
    <x v="17"/>
    <x v="5"/>
  </r>
  <r>
    <x v="6"/>
    <x v="0"/>
    <x v="18"/>
    <x v="18"/>
    <x v="18"/>
    <x v="18"/>
    <x v="6"/>
  </r>
  <r>
    <x v="6"/>
    <x v="1"/>
    <x v="19"/>
    <x v="19"/>
    <x v="19"/>
    <x v="19"/>
    <x v="6"/>
  </r>
  <r>
    <x v="6"/>
    <x v="2"/>
    <x v="20"/>
    <x v="20"/>
    <x v="20"/>
    <x v="20"/>
    <x v="6"/>
  </r>
  <r>
    <x v="7"/>
    <x v="0"/>
    <x v="21"/>
    <x v="21"/>
    <x v="21"/>
    <x v="21"/>
    <x v="7"/>
  </r>
  <r>
    <x v="7"/>
    <x v="1"/>
    <x v="22"/>
    <x v="22"/>
    <x v="22"/>
    <x v="22"/>
    <x v="7"/>
  </r>
  <r>
    <x v="7"/>
    <x v="2"/>
    <x v="23"/>
    <x v="23"/>
    <x v="23"/>
    <x v="23"/>
    <x v="7"/>
  </r>
  <r>
    <x v="8"/>
    <x v="0"/>
    <x v="24"/>
    <x v="24"/>
    <x v="24"/>
    <x v="24"/>
    <x v="8"/>
  </r>
  <r>
    <x v="8"/>
    <x v="1"/>
    <x v="25"/>
    <x v="25"/>
    <x v="25"/>
    <x v="25"/>
    <x v="8"/>
  </r>
  <r>
    <x v="8"/>
    <x v="2"/>
    <x v="26"/>
    <x v="26"/>
    <x v="26"/>
    <x v="26"/>
    <x v="8"/>
  </r>
  <r>
    <x v="9"/>
    <x v="0"/>
    <x v="27"/>
    <x v="27"/>
    <x v="27"/>
    <x v="27"/>
    <x v="9"/>
  </r>
  <r>
    <x v="9"/>
    <x v="1"/>
    <x v="28"/>
    <x v="28"/>
    <x v="28"/>
    <x v="28"/>
    <x v="9"/>
  </r>
  <r>
    <x v="9"/>
    <x v="2"/>
    <x v="29"/>
    <x v="29"/>
    <x v="29"/>
    <x v="29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Tabela dinâmica3" cacheId="0" dataOnRows="1" dataPosition="1" autoFormatId="1" applyNumberFormats="0" applyBorderFormats="0" applyFontFormats="0" applyPatternFormats="0" applyAlignmentFormats="0" applyWidthHeightFormats="1" dataCaption="Valores" updatedVersion="4" minRefreshableVersion="3" createdVersion="4" useAutoFormatting="1" rowGrandTotals="0" colGrandTotals="0" indent="0" outline="1" outlineData="1" showDrill="1" multipleFieldFilters="0" fieldListSortAscending="1">
  <location ref="A7:I23" firstHeaderRow="1" firstDataRow="2" firstDataCol="1"/>
  <pivotFields count="7">
    <pivotField axis="axisCol" sortType="ascending" showAll="0">
      <items count="14">
        <item h="1" x="0"/>
        <item h="1" x="1"/>
        <item h="1" x="2"/>
        <item h="1" x="3"/>
        <item h="1"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4">
        <item n="Grande Dimensão" x="0"/>
        <item n="Média Dimensão" x="1"/>
        <item n="Pequena Dimensão" x="2"/>
        <item t="default"/>
      </items>
    </pivotField>
    <pivotField dataField="1" showAll="0"/>
    <pivotField dataField="1" showAll="0"/>
    <pivotField dataField="1" showAll="0"/>
    <pivotField dataField="1" showAll="0"/>
    <pivotField showAll="0"/>
  </pivotFields>
  <rowFields count="2">
    <field x="1"/>
    <field x="-2"/>
  </rowFields>
  <rowItems count="15">
    <i>
      <x/>
    </i>
    <i r="1">
      <x/>
    </i>
    <i r="1" i="1">
      <x v="1"/>
    </i>
    <i r="1" i="2">
      <x v="2"/>
    </i>
    <i r="1" i="3">
      <x v="3"/>
    </i>
    <i>
      <x v="1"/>
    </i>
    <i r="1">
      <x/>
    </i>
    <i r="1" i="1">
      <x v="1"/>
    </i>
    <i r="1" i="2">
      <x v="2"/>
    </i>
    <i r="1" i="3">
      <x v="3"/>
    </i>
    <i>
      <x v="2"/>
    </i>
    <i r="1">
      <x/>
    </i>
    <i r="1" i="1">
      <x v="1"/>
    </i>
    <i r="1" i="2">
      <x v="2"/>
    </i>
    <i r="1" i="3">
      <x v="3"/>
    </i>
  </rowItems>
  <colFields count="1">
    <field x="0"/>
  </colFields>
  <colItems count="8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dataFields count="4">
    <dataField name="Nº de Trabalhadores" fld="2" baseField="1" baseItem="0"/>
    <dataField name="Quota de Mercado" fld="3" baseField="0" baseItem="0"/>
    <dataField name="Taxa de Crescimento Anual" fld="4" baseField="0" baseItem="0"/>
    <dataField name="Contribuição para Variação Agregada" fld="5" baseField="0" baseItem="0"/>
  </dataFields>
  <formats count="43">
    <format dxfId="0">
      <pivotArea collapsedLevelsAreSubtotals="1" fieldPosition="0">
        <references count="1">
          <reference field="1" count="1">
            <x v="0"/>
          </reference>
        </references>
      </pivotArea>
    </format>
    <format dxfId="1">
      <pivotArea dataOnly="0" labelOnly="1" fieldPosition="0">
        <references count="1">
          <reference field="1" count="1">
            <x v="0"/>
          </reference>
        </references>
      </pivotArea>
    </format>
    <format dxfId="2">
      <pivotArea collapsedLevelsAreSubtotals="1" fieldPosition="0">
        <references count="1">
          <reference field="1" count="1">
            <x v="1"/>
          </reference>
        </references>
      </pivotArea>
    </format>
    <format dxfId="3">
      <pivotArea dataOnly="0" labelOnly="1" fieldPosition="0">
        <references count="1">
          <reference field="1" count="1">
            <x v="1"/>
          </reference>
        </references>
      </pivotArea>
    </format>
    <format dxfId="4">
      <pivotArea collapsedLevelsAreSubtotals="1" fieldPosition="0">
        <references count="1">
          <reference field="1" count="1">
            <x v="2"/>
          </reference>
        </references>
      </pivotArea>
    </format>
    <format dxfId="5">
      <pivotArea dataOnly="0" labelOnly="1" fieldPosition="0">
        <references count="1">
          <reference field="1" count="1">
            <x v="2"/>
          </reference>
        </references>
      </pivotArea>
    </format>
    <format dxfId="6">
      <pivotArea collapsedLevelsAreSubtotals="1" fieldPosition="0">
        <references count="2">
          <reference field="4294967294" count="3">
            <x v="1"/>
            <x v="2"/>
            <x v="3"/>
          </reference>
          <reference field="1" count="1" selected="0">
            <x v="0"/>
          </reference>
        </references>
      </pivotArea>
    </format>
    <format dxfId="7">
      <pivotArea collapsedLevelsAreSubtotals="1" fieldPosition="0">
        <references count="3">
          <reference field="4294967294" count="1">
            <x v="1"/>
          </reference>
          <reference field="0" count="1" selected="0">
            <x v="0"/>
          </reference>
          <reference field="1" count="1" selected="0">
            <x v="1"/>
          </reference>
        </references>
      </pivotArea>
    </format>
    <format dxfId="8">
      <pivotArea collapsedLevelsAreSubtotals="1" fieldPosition="0">
        <references count="3">
          <reference field="4294967294" count="1">
            <x v="1"/>
          </reference>
          <reference field="0" count="1" selected="0">
            <x v="0"/>
          </reference>
          <reference field="1" count="1" selected="0">
            <x v="2"/>
          </reference>
        </references>
      </pivotArea>
    </format>
    <format dxfId="9">
      <pivotArea outline="0" collapsedLevelsAreSubtotals="1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format>
    <format dxfId="10">
      <pivotArea grandCol="1" collapsedLevelsAreSubtotals="1" fieldPosition="0">
        <references count="2">
          <reference field="4294967294" count="1">
            <x v="0"/>
          </reference>
          <reference field="1" count="1" selected="0">
            <x v="0"/>
          </reference>
        </references>
      </pivotArea>
    </format>
    <format dxfId="11">
      <pivotArea collapsedLevelsAreSubtotals="1" fieldPosition="0">
        <references count="3">
          <reference field="4294967294" count="1">
            <x v="0"/>
          </reference>
          <reference field="0" count="1" selected="0">
            <x v="0"/>
          </reference>
          <reference field="1" count="1" selected="0">
            <x v="1"/>
          </reference>
        </references>
      </pivotArea>
    </format>
    <format dxfId="12">
      <pivotArea grandCol="1" collapsedLevelsAreSubtotals="1" fieldPosition="0">
        <references count="2">
          <reference field="4294967294" count="1">
            <x v="0"/>
          </reference>
          <reference field="1" count="1" selected="0">
            <x v="1"/>
          </reference>
        </references>
      </pivotArea>
    </format>
    <format dxfId="13">
      <pivotArea collapsedLevelsAreSubtotals="1" fieldPosition="0">
        <references count="3">
          <reference field="4294967294" count="1">
            <x v="0"/>
          </reference>
          <reference field="0" count="1" selected="0">
            <x v="0"/>
          </reference>
          <reference field="1" count="1" selected="0">
            <x v="2"/>
          </reference>
        </references>
      </pivotArea>
    </format>
    <format dxfId="14">
      <pivotArea grandCol="1" collapsedLevelsAreSubtotals="1" fieldPosition="0">
        <references count="2">
          <reference field="4294967294" count="1">
            <x v="0"/>
          </reference>
          <reference field="1" count="1" selected="0">
            <x v="2"/>
          </reference>
        </references>
      </pivotArea>
    </format>
    <format dxfId="15">
      <pivotArea outline="0" collapsedLevelsAreSubtotals="1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format>
    <format dxfId="16">
      <pivotArea grandRow="1" grandCol="1"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7">
      <pivotArea outline="0" collapsedLevelsAreSubtotals="1" fieldPosition="0">
        <references count="2">
          <reference field="4294967294" count="1" selected="0">
            <x v="1"/>
          </reference>
          <reference field="0" count="6" selected="0">
            <x v="1"/>
            <x v="2"/>
            <x v="3"/>
            <x v="4"/>
            <x v="5"/>
            <x v="6"/>
          </reference>
        </references>
      </pivotArea>
    </format>
    <format dxfId="18">
      <pivotArea collapsedLevelsAreSubtotals="1" fieldPosition="0">
        <references count="3">
          <reference field="4294967294" count="1">
            <x v="2"/>
          </reference>
          <reference field="0" count="1" selected="0">
            <x v="0"/>
          </reference>
          <reference field="1" count="1" selected="0">
            <x v="1"/>
          </reference>
        </references>
      </pivotArea>
    </format>
    <format dxfId="19">
      <pivotArea collapsedLevelsAreSubtotals="1" fieldPosition="0">
        <references count="3">
          <reference field="4294967294" count="1">
            <x v="3"/>
          </reference>
          <reference field="0" count="1" selected="0">
            <x v="0"/>
          </reference>
          <reference field="1" count="1" selected="0">
            <x v="1"/>
          </reference>
        </references>
      </pivotArea>
    </format>
    <format dxfId="20">
      <pivotArea collapsedLevelsAreSubtotals="1" fieldPosition="0">
        <references count="3">
          <reference field="4294967294" count="1">
            <x v="2"/>
          </reference>
          <reference field="0" count="1" selected="0">
            <x v="0"/>
          </reference>
          <reference field="1" count="1" selected="0">
            <x v="2"/>
          </reference>
        </references>
      </pivotArea>
    </format>
    <format dxfId="21">
      <pivotArea collapsedLevelsAreSubtotals="1" fieldPosition="0">
        <references count="3">
          <reference field="4294967294" count="1">
            <x v="3"/>
          </reference>
          <reference field="0" count="1" selected="0">
            <x v="0"/>
          </reference>
          <reference field="1" count="1" selected="0">
            <x v="2"/>
          </reference>
        </references>
      </pivotArea>
    </format>
    <format dxfId="22">
      <pivotArea outline="0" collapsedLevelsAreSubtotals="1" fieldPosition="0">
        <references count="2">
          <reference field="4294967294" count="1" selected="0">
            <x v="0"/>
          </reference>
          <reference field="0" count="6" selected="0">
            <x v="1"/>
            <x v="2"/>
            <x v="3"/>
            <x v="4"/>
            <x v="5"/>
            <x v="6"/>
          </reference>
        </references>
      </pivotArea>
    </format>
    <format dxfId="23">
      <pivotArea collapsedLevelsAreSubtotals="1" fieldPosition="0">
        <references count="3">
          <reference field="4294967294" count="1">
            <x v="0"/>
          </reference>
          <reference field="0" count="6" selected="0">
            <x v="1"/>
            <x v="2"/>
            <x v="3"/>
            <x v="4"/>
            <x v="5"/>
            <x v="6"/>
          </reference>
          <reference field="1" count="1" selected="0">
            <x v="2"/>
          </reference>
        </references>
      </pivotArea>
    </format>
    <format dxfId="24">
      <pivotArea collapsedLevelsAreSubtotals="1" fieldPosition="0">
        <references count="3">
          <reference field="4294967294" count="2">
            <x v="2"/>
            <x v="3"/>
          </reference>
          <reference field="0" count="6" selected="0">
            <x v="1"/>
            <x v="2"/>
            <x v="3"/>
            <x v="4"/>
            <x v="5"/>
            <x v="6"/>
          </reference>
          <reference field="1" count="1" selected="0">
            <x v="1"/>
          </reference>
        </references>
      </pivotArea>
    </format>
    <format dxfId="25">
      <pivotArea collapsedLevelsAreSubtotals="1" fieldPosition="0">
        <references count="3">
          <reference field="4294967294" count="2">
            <x v="2"/>
            <x v="3"/>
          </reference>
          <reference field="0" count="6" selected="0">
            <x v="1"/>
            <x v="2"/>
            <x v="3"/>
            <x v="4"/>
            <x v="5"/>
            <x v="6"/>
          </reference>
          <reference field="1" count="1" selected="0">
            <x v="2"/>
          </reference>
        </references>
      </pivotArea>
    </format>
    <format dxfId="26">
      <pivotArea collapsedLevelsAreSubtotals="1" fieldPosition="0">
        <references count="2">
          <reference field="4294967294" count="1">
            <x v="0"/>
          </reference>
          <reference field="1" count="1" selected="0">
            <x v="0"/>
          </reference>
        </references>
      </pivotArea>
    </format>
    <format dxfId="27">
      <pivotArea collapsedLevelsAreSubtotals="1" fieldPosition="0">
        <references count="3">
          <reference field="4294967294" count="3">
            <x v="1"/>
            <x v="2"/>
            <x v="3"/>
          </reference>
          <reference field="0" count="1" selected="0">
            <x v="7"/>
          </reference>
          <reference field="1" count="1" selected="0">
            <x v="1"/>
          </reference>
        </references>
      </pivotArea>
    </format>
    <format dxfId="28">
      <pivotArea collapsedLevelsAreSubtotals="1" fieldPosition="0">
        <references count="3">
          <reference field="4294967294" count="3">
            <x v="1"/>
            <x v="2"/>
            <x v="3"/>
          </reference>
          <reference field="0" count="1" selected="0">
            <x v="7"/>
          </reference>
          <reference field="1" count="1" selected="0">
            <x v="2"/>
          </reference>
        </references>
      </pivotArea>
    </format>
    <format dxfId="29">
      <pivotArea grandRow="1" outline="0" collapsedLevelsAreSubtotals="1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format>
    <format dxfId="30">
      <pivotArea grandRow="1"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1">
      <pivotArea grandRow="1" outline="0" collapsedLevelsAreSubtotals="1" fieldPosition="0">
        <references count="1">
          <reference field="4294967294" count="1" selected="0">
            <x v="3"/>
          </reference>
        </references>
      </pivotArea>
    </format>
    <format dxfId="32">
      <pivotArea type="all" dataOnly="0" outline="0" fieldPosition="0"/>
    </format>
    <format dxfId="33">
      <pivotArea collapsedLevelsAreSubtotals="1" fieldPosition="0">
        <references count="3">
          <reference field="4294967294" count="1">
            <x v="0"/>
          </reference>
          <reference field="0" count="1" selected="0">
            <x v="7"/>
          </reference>
          <reference field="1" count="1" selected="0">
            <x v="1"/>
          </reference>
        </references>
      </pivotArea>
    </format>
    <format dxfId="34">
      <pivotArea collapsedLevelsAreSubtotals="1" fieldPosition="0">
        <references count="3">
          <reference field="4294967294" count="1">
            <x v="0"/>
          </reference>
          <reference field="0" count="1" selected="0">
            <x v="7"/>
          </reference>
          <reference field="1" count="1" selected="0">
            <x v="2"/>
          </reference>
        </references>
      </pivotArea>
    </format>
    <format dxfId="35">
      <pivotArea collapsedLevelsAreSubtotals="1" fieldPosition="0">
        <references count="3">
          <reference field="4294967294" count="3">
            <x v="1"/>
            <x v="2"/>
            <x v="3"/>
          </reference>
          <reference field="0" count="1" selected="0">
            <x v="8"/>
          </reference>
          <reference field="1" count="1" selected="0">
            <x v="1"/>
          </reference>
        </references>
      </pivotArea>
    </format>
    <format dxfId="36">
      <pivotArea collapsedLevelsAreSubtotals="1" fieldPosition="0">
        <references count="3">
          <reference field="4294967294" count="3">
            <x v="1"/>
            <x v="2"/>
            <x v="3"/>
          </reference>
          <reference field="0" count="1" selected="0">
            <x v="8"/>
          </reference>
          <reference field="1" count="1" selected="0">
            <x v="2"/>
          </reference>
        </references>
      </pivotArea>
    </format>
    <format dxfId="37">
      <pivotArea collapsedLevelsAreSubtotals="1" fieldPosition="0">
        <references count="3">
          <reference field="4294967294" count="1">
            <x v="0"/>
          </reference>
          <reference field="0" count="1" selected="0">
            <x v="8"/>
          </reference>
          <reference field="1" count="1" selected="0">
            <x v="2"/>
          </reference>
        </references>
      </pivotArea>
    </format>
    <format dxfId="38">
      <pivotArea collapsedLevelsAreSubtotals="1" fieldPosition="0">
        <references count="3">
          <reference field="4294967294" count="1">
            <x v="0"/>
          </reference>
          <reference field="0" count="1" selected="0">
            <x v="8"/>
          </reference>
          <reference field="1" count="1" selected="0">
            <x v="1"/>
          </reference>
        </references>
      </pivotArea>
    </format>
    <format dxfId="39">
      <pivotArea collapsedLevelsAreSubtotals="1" fieldPosition="0">
        <references count="3">
          <reference field="4294967294" count="3">
            <x v="1"/>
            <x v="2"/>
            <x v="3"/>
          </reference>
          <reference field="0" count="4" selected="0">
            <x v="9"/>
            <x v="10"/>
            <x v="11"/>
            <x v="12"/>
          </reference>
          <reference field="1" count="1" selected="0">
            <x v="1"/>
          </reference>
        </references>
      </pivotArea>
    </format>
    <format dxfId="40">
      <pivotArea collapsedLevelsAreSubtotals="1" fieldPosition="0">
        <references count="3">
          <reference field="4294967294" count="3">
            <x v="1"/>
            <x v="2"/>
            <x v="3"/>
          </reference>
          <reference field="0" count="4" selected="0">
            <x v="9"/>
            <x v="10"/>
            <x v="11"/>
            <x v="12"/>
          </reference>
          <reference field="1" count="1" selected="0">
            <x v="2"/>
          </reference>
        </references>
      </pivotArea>
    </format>
    <format dxfId="41">
      <pivotArea collapsedLevelsAreSubtotals="1" fieldPosition="0">
        <references count="3">
          <reference field="4294967294" count="1">
            <x v="0"/>
          </reference>
          <reference field="0" count="4" selected="0">
            <x v="9"/>
            <x v="10"/>
            <x v="11"/>
            <x v="12"/>
          </reference>
          <reference field="1" count="1" selected="0">
            <x v="2"/>
          </reference>
        </references>
      </pivotArea>
    </format>
    <format dxfId="42">
      <pivotArea collapsedLevelsAreSubtotals="1" fieldPosition="0">
        <references count="3">
          <reference field="4294967294" count="1">
            <x v="0"/>
          </reference>
          <reference field="0" count="1" selected="0">
            <x v="9"/>
          </reference>
          <reference field="1" count="1" selected="0">
            <x v="1"/>
          </reference>
        </references>
      </pivotArea>
    </format>
  </formats>
  <pivotTableStyleInfo name="Estilo ABANC Dinâmico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4" cacheId="1" dataOnRows="1" dataPosition="1" autoFormatId="1" applyNumberFormats="0" applyBorderFormats="0" applyFontFormats="0" applyPatternFormats="0" applyAlignmentFormats="0" applyWidthHeightFormats="1" dataCaption="Valores" updatedVersion="4" minRefreshableVersion="3" createdVersion="4" useAutoFormatting="1" rowGrandTotals="0" colGrandTotals="0" indent="0" outline="1" outlineData="1" showDrill="1" multipleFieldFilters="0" fieldListSortAscending="1" showHeaders="0">
  <location ref="A7:I22" firstHeaderRow="0" firstDataRow="1" firstDataCol="1"/>
  <pivotFields count="7">
    <pivotField axis="axisCol" sortType="ascending" showAll="0">
      <items count="14">
        <item h="1" x="0"/>
        <item h="1" x="1"/>
        <item h="1" x="2"/>
        <item h="1" x="3"/>
        <item h="1"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showAll="0"/>
  </pivotFields>
  <rowFields count="2">
    <field x="1"/>
    <field x="-2"/>
  </rowFields>
  <rowItems count="15">
    <i>
      <x/>
    </i>
    <i r="1">
      <x/>
    </i>
    <i r="1" i="1">
      <x v="1"/>
    </i>
    <i r="1" i="2">
      <x v="2"/>
    </i>
    <i r="1" i="3">
      <x v="3"/>
    </i>
    <i>
      <x v="1"/>
    </i>
    <i r="1">
      <x/>
    </i>
    <i r="1" i="1">
      <x v="1"/>
    </i>
    <i r="1" i="2">
      <x v="2"/>
    </i>
    <i r="1" i="3">
      <x v="3"/>
    </i>
    <i>
      <x v="2"/>
    </i>
    <i r="1">
      <x/>
    </i>
    <i r="1" i="1">
      <x v="1"/>
    </i>
    <i r="1" i="2">
      <x v="2"/>
    </i>
    <i r="1" i="3">
      <x v="3"/>
    </i>
  </rowItems>
  <colFields count="1">
    <field x="0"/>
  </colFields>
  <colItems count="8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dataFields count="4">
    <dataField name="Nº de Agências" fld="2" baseField="1" baseItem="0"/>
    <dataField name="Quota de Mercado" fld="3" baseField="0" baseItem="0"/>
    <dataField name="Taxa de Crescimento Anual" fld="4" baseField="0" baseItem="0"/>
    <dataField name="Contribuição para a Variação Agregada" fld="5" baseField="0" baseItem="0"/>
  </dataFields>
  <formats count="17">
    <format dxfId="43">
      <pivotArea collapsedLevelsAreSubtotals="1" fieldPosition="0">
        <references count="1">
          <reference field="1" count="1">
            <x v="0"/>
          </reference>
        </references>
      </pivotArea>
    </format>
    <format dxfId="44">
      <pivotArea dataOnly="0" labelOnly="1" fieldPosition="0">
        <references count="1">
          <reference field="1" count="1">
            <x v="0"/>
          </reference>
        </references>
      </pivotArea>
    </format>
    <format dxfId="45">
      <pivotArea collapsedLevelsAreSubtotals="1" fieldPosition="0">
        <references count="2">
          <reference field="4294967294" count="3">
            <x v="1"/>
            <x v="2"/>
            <x v="3"/>
          </reference>
          <reference field="1" count="1" selected="0">
            <x v="0"/>
          </reference>
        </references>
      </pivotArea>
    </format>
    <format dxfId="46">
      <pivotArea grandRow="1" outline="0" collapsedLevelsAreSubtotals="1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format>
    <format dxfId="47">
      <pivotArea grandRow="1"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8">
      <pivotArea collapsedLevelsAreSubtotals="1" fieldPosition="0">
        <references count="2">
          <reference field="4294967294" count="3">
            <x v="1"/>
            <x v="2"/>
            <x v="3"/>
          </reference>
          <reference field="1" count="1" selected="0">
            <x v="2"/>
          </reference>
        </references>
      </pivotArea>
    </format>
    <format dxfId="49">
      <pivotArea collapsedLevelsAreSubtotals="1" fieldPosition="0">
        <references count="2">
          <reference field="4294967294" count="3">
            <x v="1"/>
            <x v="2"/>
            <x v="3"/>
          </reference>
          <reference field="1" count="1" selected="0">
            <x v="1"/>
          </reference>
        </references>
      </pivotArea>
    </format>
    <format dxfId="50">
      <pivotArea collapsedLevelsAreSubtotals="1" fieldPosition="0">
        <references count="2">
          <reference field="4294967294" count="1">
            <x v="0"/>
          </reference>
          <reference field="1" count="1" selected="0">
            <x v="0"/>
          </reference>
        </references>
      </pivotArea>
    </format>
    <format dxfId="51">
      <pivotArea collapsedLevelsAreSubtotals="1" fieldPosition="0">
        <references count="3">
          <reference field="4294967294" count="1">
            <x v="0"/>
          </reference>
          <reference field="0" count="1" selected="0">
            <x v="2"/>
          </reference>
          <reference field="1" count="1" selected="0">
            <x v="1"/>
          </reference>
        </references>
      </pivotArea>
    </format>
    <format dxfId="52">
      <pivotArea collapsedLevelsAreSubtotals="1" fieldPosition="0">
        <references count="3">
          <reference field="4294967294" count="1">
            <x v="0"/>
          </reference>
          <reference field="0" count="1" selected="0">
            <x v="2"/>
          </reference>
          <reference field="1" count="1" selected="0">
            <x v="2"/>
          </reference>
        </references>
      </pivotArea>
    </format>
    <format dxfId="53">
      <pivotArea grandRow="1" outline="0" collapsedLevelsAreSubtotals="1" fieldPosition="0">
        <references count="1">
          <reference field="4294967294" count="1" selected="0">
            <x v="3"/>
          </reference>
        </references>
      </pivotArea>
    </format>
    <format dxfId="54">
      <pivotArea grandRow="1" outline="0" collapsedLevelsAreSubtotals="1" fieldPosition="0">
        <references count="1">
          <reference field="4294967294" count="1" selected="0">
            <x v="2"/>
          </reference>
        </references>
      </pivotArea>
    </format>
    <format dxfId="55">
      <pivotArea type="all" dataOnly="0" outline="0" fieldPosition="0"/>
    </format>
    <format dxfId="56">
      <pivotArea collapsedLevelsAreSubtotals="1" fieldPosition="0">
        <references count="1">
          <reference field="1" count="1">
            <x v="1"/>
          </reference>
        </references>
      </pivotArea>
    </format>
    <format dxfId="57">
      <pivotArea dataOnly="0" labelOnly="1" fieldPosition="0">
        <references count="1">
          <reference field="1" count="1">
            <x v="1"/>
          </reference>
        </references>
      </pivotArea>
    </format>
    <format dxfId="58">
      <pivotArea collapsedLevelsAreSubtotals="1" fieldPosition="0">
        <references count="1">
          <reference field="1" count="1">
            <x v="2"/>
          </reference>
        </references>
      </pivotArea>
    </format>
    <format dxfId="59">
      <pivotArea dataOnly="0" labelOnly="1" fieldPosition="0">
        <references count="1">
          <reference field="1" count="1">
            <x v="2"/>
          </reference>
        </references>
      </pivotArea>
    </format>
  </formats>
  <pivotTableStyleInfo name="Estilo ABANC Dinâmico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5" cacheId="2" dataOnRows="1" dataPosition="1" autoFormatId="1" applyNumberFormats="0" applyBorderFormats="0" applyFontFormats="0" applyPatternFormats="0" applyAlignmentFormats="0" applyWidthHeightFormats="1" dataCaption="Valores" updatedVersion="4" minRefreshableVersion="3" createdVersion="4" useAutoFormatting="1" rowGrandTotals="0" colGrandTotals="0" indent="0" outline="1" outlineData="1" showDrill="0" multipleFieldFilters="0" fieldListSortAscending="1" showHeaders="0">
  <location ref="A7:I22" firstHeaderRow="0" firstDataRow="1" firstDataCol="1"/>
  <pivotFields count="7">
    <pivotField axis="axisCol" sortType="ascending" showAll="0">
      <items count="14">
        <item h="1" x="0"/>
        <item h="1" x="1"/>
        <item h="1" x="2"/>
        <item h="1" x="3"/>
        <item h="1"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showAll="0"/>
  </pivotFields>
  <rowFields count="2">
    <field x="1"/>
    <field x="-2"/>
  </rowFields>
  <rowItems count="15">
    <i>
      <x/>
    </i>
    <i r="1">
      <x/>
    </i>
    <i r="1" i="1">
      <x v="1"/>
    </i>
    <i r="1" i="2">
      <x v="2"/>
    </i>
    <i r="1" i="3">
      <x v="3"/>
    </i>
    <i>
      <x v="1"/>
    </i>
    <i r="1">
      <x/>
    </i>
    <i r="1" i="1">
      <x v="1"/>
    </i>
    <i r="1" i="2">
      <x v="2"/>
    </i>
    <i r="1" i="3">
      <x v="3"/>
    </i>
    <i>
      <x v="2"/>
    </i>
    <i r="1">
      <x/>
    </i>
    <i r="1" i="1">
      <x v="1"/>
    </i>
    <i r="1" i="2">
      <x v="2"/>
    </i>
    <i r="1" i="3">
      <x v="3"/>
    </i>
  </rowItems>
  <colFields count="1">
    <field x="0"/>
  </colFields>
  <colItems count="8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dataFields count="4">
    <dataField name="Nº de CAs Matriculados" fld="2" baseField="1" baseItem="0"/>
    <dataField name="Quota de Mercado" fld="3" baseField="0" baseItem="0"/>
    <dataField name="Taxa de Crescimento" fld="4" baseField="0" baseItem="0"/>
    <dataField name="Contribuição para a Variacao da Taxa de Crescimento Agregada" fld="5" baseField="0" baseItem="0"/>
  </dataFields>
  <formats count="13">
    <format dxfId="60">
      <pivotArea collapsedLevelsAreSubtotals="1" fieldPosition="0">
        <references count="3">
          <reference field="4294967294" count="1">
            <x v="0"/>
          </reference>
          <reference field="0" count="1" selected="0">
            <x v="0"/>
          </reference>
          <reference field="1" count="1" selected="0">
            <x v="0"/>
          </reference>
        </references>
      </pivotArea>
    </format>
    <format dxfId="61">
      <pivotArea collapsedLevelsAreSubtotals="1" fieldPosition="0">
        <references count="2">
          <reference field="4294967294" count="3">
            <x v="1"/>
            <x v="2"/>
            <x v="3"/>
          </reference>
          <reference field="1" count="1" selected="0">
            <x v="0"/>
          </reference>
        </references>
      </pivotArea>
    </format>
    <format dxfId="62">
      <pivotArea grandRow="1" outline="0" collapsedLevelsAreSubtotals="1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format>
    <format dxfId="63">
      <pivotArea collapsedLevelsAreSubtotals="1" fieldPosition="0">
        <references count="2">
          <reference field="4294967294" count="3">
            <x v="1"/>
            <x v="2"/>
            <x v="3"/>
          </reference>
          <reference field="1" count="1" selected="0">
            <x v="1"/>
          </reference>
        </references>
      </pivotArea>
    </format>
    <format dxfId="64">
      <pivotArea collapsedLevelsAreSubtotals="1" fieldPosition="0">
        <references count="2">
          <reference field="4294967294" count="3">
            <x v="1"/>
            <x v="2"/>
            <x v="3"/>
          </reference>
          <reference field="1" count="1" selected="0">
            <x v="2"/>
          </reference>
        </references>
      </pivotArea>
    </format>
    <format dxfId="65">
      <pivotArea grandRow="1" outline="0" collapsedLevelsAreSubtotals="1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66">
      <pivotArea collapsedLevelsAreSubtotals="1" fieldPosition="0">
        <references count="3">
          <reference field="4294967294" count="1">
            <x v="0"/>
          </reference>
          <reference field="0" count="1" selected="0">
            <x v="6"/>
          </reference>
          <reference field="1" count="1" selected="0">
            <x v="0"/>
          </reference>
        </references>
      </pivotArea>
    </format>
    <format dxfId="67">
      <pivotArea collapsedLevelsAreSubtotals="1" fieldPosition="0">
        <references count="3">
          <reference field="4294967294" count="1">
            <x v="0"/>
          </reference>
          <reference field="0" count="4" selected="0">
            <x v="2"/>
            <x v="3"/>
            <x v="4"/>
            <x v="5"/>
          </reference>
          <reference field="1" count="1" selected="0">
            <x v="0"/>
          </reference>
        </references>
      </pivotArea>
    </format>
    <format dxfId="68">
      <pivotArea collapsedLevelsAreSubtotals="1" fieldPosition="0">
        <references count="2">
          <reference field="4294967294" count="1">
            <x v="0"/>
          </reference>
          <reference field="1" count="1" selected="0">
            <x v="1"/>
          </reference>
        </references>
      </pivotArea>
    </format>
    <format dxfId="69">
      <pivotArea collapsedLevelsAreSubtotals="1" fieldPosition="0">
        <references count="2">
          <reference field="4294967294" count="1">
            <x v="0"/>
          </reference>
          <reference field="1" count="1" selected="0">
            <x v="2"/>
          </reference>
        </references>
      </pivotArea>
    </format>
    <format dxfId="70">
      <pivotArea grandRow="1"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1">
      <pivotArea type="all" dataOnly="0" outline="0" fieldPosition="0"/>
    </format>
    <format dxfId="72">
      <pivotArea collapsedLevelsAreSubtotals="1" fieldPosition="0">
        <references count="3">
          <reference field="4294967294" count="1">
            <x v="0"/>
          </reference>
          <reference field="0" count="6" selected="0">
            <x v="7"/>
            <x v="8"/>
            <x v="9"/>
            <x v="10"/>
            <x v="11"/>
            <x v="12"/>
          </reference>
          <reference field="1" count="1" selected="0">
            <x v="0"/>
          </reference>
        </references>
      </pivotArea>
    </format>
  </formats>
  <pivotTableStyleInfo name="Estilo ABANC Dinâmico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dinâmica6" cacheId="3" dataOnRows="1" dataPosition="1" autoFormatId="1" applyNumberFormats="0" applyBorderFormats="0" applyFontFormats="0" applyPatternFormats="0" applyAlignmentFormats="0" applyWidthHeightFormats="1" dataCaption="Valores" updatedVersion="4" minRefreshableVersion="3" createdVersion="4" useAutoFormatting="1" rowGrandTotals="0" colGrandTotals="0" indent="0" outline="1" outlineData="1" showDrill="0" multipleFieldFilters="0" fieldListSortAscending="1" showHeaders="0">
  <location ref="A7:I22" firstHeaderRow="0" firstDataRow="1" firstDataCol="1"/>
  <pivotFields count="7">
    <pivotField axis="axisCol" sortType="ascending" showAll="0">
      <items count="14">
        <item h="1" m="1" x="10"/>
        <item h="1" m="1" x="11"/>
        <item h="1" m="1" x="12"/>
        <item h="1" x="0"/>
        <item h="1" x="1"/>
        <item x="2"/>
        <item x="3"/>
        <item x="4"/>
        <item x="5"/>
        <item x="6"/>
        <item x="7"/>
        <item x="8"/>
        <item x="9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>
      <items count="31">
        <item x="2"/>
        <item x="5"/>
        <item x="8"/>
        <item x="11"/>
        <item x="14"/>
        <item x="1"/>
        <item x="17"/>
        <item x="4"/>
        <item x="20"/>
        <item x="23"/>
        <item x="26"/>
        <item x="7"/>
        <item x="29"/>
        <item x="10"/>
        <item x="0"/>
        <item x="3"/>
        <item x="13"/>
        <item x="6"/>
        <item x="16"/>
        <item x="9"/>
        <item x="22"/>
        <item x="12"/>
        <item x="25"/>
        <item x="28"/>
        <item x="19"/>
        <item x="15"/>
        <item x="18"/>
        <item x="21"/>
        <item x="24"/>
        <item x="27"/>
        <item t="default"/>
      </items>
    </pivotField>
    <pivotField dataField="1" showAll="0">
      <items count="31">
        <item x="2"/>
        <item x="5"/>
        <item x="8"/>
        <item x="11"/>
        <item x="14"/>
        <item x="17"/>
        <item x="20"/>
        <item x="23"/>
        <item x="26"/>
        <item x="29"/>
        <item x="1"/>
        <item x="4"/>
        <item x="28"/>
        <item x="7"/>
        <item x="10"/>
        <item x="22"/>
        <item x="25"/>
        <item x="13"/>
        <item x="16"/>
        <item x="19"/>
        <item x="18"/>
        <item x="15"/>
        <item x="12"/>
        <item x="24"/>
        <item x="21"/>
        <item x="27"/>
        <item x="9"/>
        <item x="6"/>
        <item x="3"/>
        <item x="0"/>
        <item t="default"/>
      </items>
    </pivotField>
    <pivotField dataField="1" showAll="0">
      <items count="31">
        <item x="22"/>
        <item x="28"/>
        <item x="24"/>
        <item x="23"/>
        <item x="12"/>
        <item x="18"/>
        <item x="26"/>
        <item x="27"/>
        <item x="9"/>
        <item x="25"/>
        <item x="10"/>
        <item x="21"/>
        <item x="11"/>
        <item x="20"/>
        <item x="6"/>
        <item x="15"/>
        <item x="29"/>
        <item x="19"/>
        <item x="3"/>
        <item x="13"/>
        <item x="16"/>
        <item x="17"/>
        <item x="8"/>
        <item x="14"/>
        <item x="7"/>
        <item x="4"/>
        <item x="2"/>
        <item x="0"/>
        <item x="5"/>
        <item x="1"/>
        <item t="default"/>
      </items>
    </pivotField>
    <pivotField dataField="1" showAll="0">
      <items count="31">
        <item x="22"/>
        <item x="23"/>
        <item x="11"/>
        <item x="26"/>
        <item x="28"/>
        <item x="2"/>
        <item x="8"/>
        <item x="20"/>
        <item x="14"/>
        <item x="5"/>
        <item x="29"/>
        <item x="17"/>
        <item x="25"/>
        <item x="10"/>
        <item x="24"/>
        <item x="18"/>
        <item x="4"/>
        <item x="12"/>
        <item x="7"/>
        <item x="19"/>
        <item x="13"/>
        <item x="27"/>
        <item x="9"/>
        <item x="21"/>
        <item x="16"/>
        <item x="15"/>
        <item x="6"/>
        <item x="1"/>
        <item x="3"/>
        <item x="0"/>
        <item t="default"/>
      </items>
    </pivotField>
    <pivotField showAll="0"/>
  </pivotFields>
  <rowFields count="2">
    <field x="1"/>
    <field x="-2"/>
  </rowFields>
  <rowItems count="15">
    <i>
      <x/>
    </i>
    <i r="1">
      <x/>
    </i>
    <i r="1" i="1">
      <x v="1"/>
    </i>
    <i r="1" i="2">
      <x v="2"/>
    </i>
    <i r="1" i="3">
      <x v="3"/>
    </i>
    <i>
      <x v="1"/>
    </i>
    <i r="1">
      <x/>
    </i>
    <i r="1" i="1">
      <x v="1"/>
    </i>
    <i r="1" i="2">
      <x v="2"/>
    </i>
    <i r="1" i="3">
      <x v="3"/>
    </i>
    <i>
      <x v="2"/>
    </i>
    <i r="1">
      <x/>
    </i>
    <i r="1" i="1">
      <x v="1"/>
    </i>
    <i r="1" i="2">
      <x v="2"/>
    </i>
    <i r="1" i="3">
      <x v="3"/>
    </i>
  </rowItems>
  <colFields count="1">
    <field x="0"/>
  </colFields>
  <colItems count="8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dataFields count="4">
    <dataField name="Nº de TPAs Matriculados" fld="2" baseField="1" baseItem="0"/>
    <dataField name="Quota de Mercado" fld="3" baseField="0" baseItem="0"/>
    <dataField name="Taxa de Crescimento Anual" fld="4" baseField="0" baseItem="0"/>
    <dataField name="Contribuição para a Variação da Taxa de Crescimento Agregada" fld="5" baseField="0" baseItem="0"/>
  </dataFields>
  <formats count="11">
    <format dxfId="73">
      <pivotArea grandRow="1" outline="0" collapsedLevelsAreSubtotals="1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format>
    <format dxfId="74">
      <pivotArea grandRow="1" outline="0" collapsedLevelsAreSubtotals="1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format>
    <format dxfId="75">
      <pivotArea collapsedLevelsAreSubtotals="1" fieldPosition="0">
        <references count="2">
          <reference field="4294967294" count="3">
            <x v="1"/>
            <x v="2"/>
            <x v="3"/>
          </reference>
          <reference field="1" count="1" selected="0">
            <x v="0"/>
          </reference>
        </references>
      </pivotArea>
    </format>
    <format dxfId="76">
      <pivotArea grandRow="1" outline="0" collapsedLevelsAreSubtotals="1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77">
      <pivotArea collapsedLevelsAreSubtotals="1" fieldPosition="0">
        <references count="2">
          <reference field="4294967294" count="3">
            <x v="1"/>
            <x v="2"/>
            <x v="3"/>
          </reference>
          <reference field="1" count="1" selected="0">
            <x v="2"/>
          </reference>
        </references>
      </pivotArea>
    </format>
    <format dxfId="78">
      <pivotArea collapsedLevelsAreSubtotals="1" fieldPosition="0">
        <references count="2">
          <reference field="4294967294" count="3">
            <x v="1"/>
            <x v="2"/>
            <x v="3"/>
          </reference>
          <reference field="1" count="1" selected="0">
            <x v="1"/>
          </reference>
        </references>
      </pivotArea>
    </format>
    <format dxfId="79">
      <pivotArea collapsedLevelsAreSubtotals="1" fieldPosition="0">
        <references count="2">
          <reference field="4294967294" count="1">
            <x v="0"/>
          </reference>
          <reference field="1" count="1" selected="0">
            <x v="0"/>
          </reference>
        </references>
      </pivotArea>
    </format>
    <format dxfId="80">
      <pivotArea collapsedLevelsAreSubtotals="1" fieldPosition="0">
        <references count="2">
          <reference field="4294967294" count="1">
            <x v="0"/>
          </reference>
          <reference field="1" count="1" selected="0">
            <x v="1"/>
          </reference>
        </references>
      </pivotArea>
    </format>
    <format dxfId="81">
      <pivotArea grandRow="1"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2">
      <pivotArea collapsedLevelsAreSubtotals="1" fieldPosition="0">
        <references count="2">
          <reference field="4294967294" count="1">
            <x v="0"/>
          </reference>
          <reference field="1" count="1" selected="0">
            <x v="2"/>
          </reference>
        </references>
      </pivotArea>
    </format>
    <format dxfId="83">
      <pivotArea type="all" dataOnly="0" outline="0" fieldPosition="0"/>
    </format>
  </formats>
  <pivotTableStyleInfo name="Estilo ABANC Dinâmico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I15"/>
  <sheetViews>
    <sheetView showGridLines="0" zoomScale="90" zoomScaleNormal="90" workbookViewId="0">
      <selection activeCell="B21" sqref="B21"/>
    </sheetView>
  </sheetViews>
  <sheetFormatPr defaultColWidth="9" defaultRowHeight="15"/>
  <cols>
    <col min="1" max="1" width="35.7142857142857" customWidth="1"/>
    <col min="2" max="2" width="13.1428571428571" customWidth="1"/>
    <col min="3" max="4" width="12.4285714285714" customWidth="1"/>
    <col min="5" max="5" width="11.7142857142857" customWidth="1"/>
    <col min="6" max="6" width="13.1428571428571" customWidth="1"/>
    <col min="7" max="7" width="11.8571428571429" customWidth="1"/>
    <col min="8" max="8" width="12.5714285714286" customWidth="1"/>
    <col min="9" max="9" width="13.2857142857143" customWidth="1"/>
  </cols>
  <sheetData>
    <row r="3" ht="19.5" spans="1:1">
      <c r="A3" s="2" t="s">
        <v>0</v>
      </c>
    </row>
    <row r="5" spans="1:9">
      <c r="A5" s="27"/>
      <c r="B5" s="27">
        <v>2011</v>
      </c>
      <c r="C5" s="27">
        <v>2012</v>
      </c>
      <c r="D5" s="27">
        <v>2013</v>
      </c>
      <c r="E5" s="27">
        <v>2014</v>
      </c>
      <c r="F5" s="27">
        <v>2015</v>
      </c>
      <c r="G5" s="27">
        <v>2016</v>
      </c>
      <c r="H5" s="27">
        <v>2017</v>
      </c>
      <c r="I5" s="27">
        <v>2018</v>
      </c>
    </row>
    <row r="6" spans="1:9">
      <c r="A6" s="3" t="s">
        <v>1</v>
      </c>
      <c r="B6" s="6">
        <v>14328</v>
      </c>
      <c r="C6" s="6">
        <v>16616</v>
      </c>
      <c r="D6" s="6">
        <v>18139</v>
      </c>
      <c r="E6" s="6">
        <v>20780</v>
      </c>
      <c r="F6" s="6">
        <v>21741</v>
      </c>
      <c r="G6" s="6">
        <v>21732</v>
      </c>
      <c r="H6" s="6">
        <v>22313</v>
      </c>
      <c r="I6" s="6">
        <v>22253</v>
      </c>
    </row>
    <row r="7" spans="1:9">
      <c r="A7" s="3" t="s">
        <v>2</v>
      </c>
      <c r="B7" s="6">
        <v>1145</v>
      </c>
      <c r="C7" s="6">
        <v>1336</v>
      </c>
      <c r="D7" s="6">
        <v>1506</v>
      </c>
      <c r="E7" s="6">
        <v>1760</v>
      </c>
      <c r="F7" s="6">
        <v>1867</v>
      </c>
      <c r="G7" s="6">
        <v>1954</v>
      </c>
      <c r="H7" s="6">
        <v>2102</v>
      </c>
      <c r="I7" s="6">
        <v>2046</v>
      </c>
    </row>
    <row r="8" spans="1:9">
      <c r="A8" s="3" t="s">
        <v>3</v>
      </c>
      <c r="B8" s="6">
        <v>1592</v>
      </c>
      <c r="C8" s="6">
        <v>1972</v>
      </c>
      <c r="D8" s="6">
        <v>2250</v>
      </c>
      <c r="E8" s="6">
        <v>2628</v>
      </c>
      <c r="F8" s="6">
        <v>2776</v>
      </c>
      <c r="G8" s="6">
        <v>2912</v>
      </c>
      <c r="H8" s="6">
        <v>3026</v>
      </c>
      <c r="I8" s="6">
        <v>3101</v>
      </c>
    </row>
    <row r="9" spans="1:9">
      <c r="A9" s="3" t="s">
        <v>4</v>
      </c>
      <c r="B9" s="6">
        <v>17813</v>
      </c>
      <c r="C9" s="6">
        <v>22893</v>
      </c>
      <c r="D9" s="6">
        <v>30601</v>
      </c>
      <c r="E9" s="6">
        <v>47073</v>
      </c>
      <c r="F9" s="6">
        <v>61496</v>
      </c>
      <c r="G9" s="6">
        <v>67198</v>
      </c>
      <c r="H9" s="6">
        <v>81025</v>
      </c>
      <c r="I9" s="6">
        <v>98316</v>
      </c>
    </row>
    <row r="10" spans="1:9">
      <c r="A10" s="28" t="s">
        <v>5</v>
      </c>
      <c r="B10" s="29">
        <v>2377969</v>
      </c>
      <c r="C10" s="29">
        <v>2837692</v>
      </c>
      <c r="D10" s="29">
        <v>3488606</v>
      </c>
      <c r="E10" s="29">
        <v>4687890</v>
      </c>
      <c r="F10" s="29">
        <v>4693424</v>
      </c>
      <c r="G10" s="29">
        <v>4563053</v>
      </c>
      <c r="H10" s="29">
        <v>5860369</v>
      </c>
      <c r="I10" s="29">
        <v>6390610</v>
      </c>
    </row>
    <row r="13" spans="1:3">
      <c r="A13" s="30" t="s">
        <v>6</v>
      </c>
      <c r="B13" s="30"/>
      <c r="C13" s="30"/>
    </row>
    <row r="14" ht="42" customHeight="1" spans="1:3">
      <c r="A14" s="30"/>
      <c r="B14" s="30"/>
      <c r="C14" s="30"/>
    </row>
    <row r="15" spans="1:3">
      <c r="A15" s="30"/>
      <c r="B15" s="30"/>
      <c r="C15" s="30"/>
    </row>
  </sheetData>
  <mergeCells count="1">
    <mergeCell ref="A13:C1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I30"/>
  <sheetViews>
    <sheetView showGridLines="0" tabSelected="1" workbookViewId="0">
      <selection activeCell="A3" sqref="A3"/>
    </sheetView>
  </sheetViews>
  <sheetFormatPr defaultColWidth="9.14285714285714" defaultRowHeight="14.25"/>
  <cols>
    <col min="1" max="1" width="40.7142857142857" style="1" customWidth="1"/>
    <col min="2" max="2" width="21.8571428571429" style="1" customWidth="1"/>
    <col min="3" max="3" width="9.28571428571429" style="1" customWidth="1"/>
    <col min="4" max="4" width="10" style="1" customWidth="1"/>
    <col min="5" max="5" width="9.28571428571429" style="1" customWidth="1"/>
    <col min="6" max="6" width="9" style="1" customWidth="1"/>
    <col min="7" max="7" width="9.85714285714286" style="1" customWidth="1"/>
    <col min="8" max="9" width="9" style="1" customWidth="1"/>
    <col min="10" max="15" width="21.8571428571429" style="1" customWidth="1"/>
    <col min="16" max="16" width="26.8571428571429" style="1" customWidth="1"/>
    <col min="17" max="16384" width="9.14285714285714" style="1"/>
  </cols>
  <sheetData>
    <row r="4" ht="19.5" spans="1:1">
      <c r="A4" s="2" t="s">
        <v>1</v>
      </c>
    </row>
    <row r="7" spans="1:9">
      <c r="A7" s="18"/>
      <c r="B7" s="18" t="s">
        <v>7</v>
      </c>
      <c r="C7" s="18"/>
      <c r="D7" s="18"/>
      <c r="E7" s="18"/>
      <c r="F7" s="18"/>
      <c r="G7" s="18"/>
      <c r="H7" s="18"/>
      <c r="I7" s="18"/>
    </row>
    <row r="8" spans="1:9">
      <c r="A8" s="18" t="s">
        <v>8</v>
      </c>
      <c r="B8" s="18">
        <v>2011</v>
      </c>
      <c r="C8" s="18">
        <v>2012</v>
      </c>
      <c r="D8" s="18">
        <v>2013</v>
      </c>
      <c r="E8" s="18">
        <v>2014</v>
      </c>
      <c r="F8" s="18">
        <v>2015</v>
      </c>
      <c r="G8" s="18">
        <v>2016</v>
      </c>
      <c r="H8" s="18">
        <v>2017</v>
      </c>
      <c r="I8" s="18">
        <v>2018</v>
      </c>
    </row>
    <row r="9" spans="1:9">
      <c r="A9" s="19" t="s">
        <v>9</v>
      </c>
      <c r="B9" s="20"/>
      <c r="C9" s="20"/>
      <c r="D9" s="20"/>
      <c r="E9" s="20"/>
      <c r="F9" s="20"/>
      <c r="G9" s="20"/>
      <c r="H9" s="20"/>
      <c r="I9" s="20"/>
    </row>
    <row r="10" spans="1:9">
      <c r="A10" s="21" t="s">
        <v>10</v>
      </c>
      <c r="B10" s="22">
        <v>9181</v>
      </c>
      <c r="C10" s="22">
        <v>10487</v>
      </c>
      <c r="D10" s="22">
        <v>11122</v>
      </c>
      <c r="E10" s="22">
        <v>12910</v>
      </c>
      <c r="F10" s="22">
        <v>13141</v>
      </c>
      <c r="G10" s="22">
        <v>15206</v>
      </c>
      <c r="H10" s="22">
        <v>15008</v>
      </c>
      <c r="I10" s="22">
        <v>14850</v>
      </c>
    </row>
    <row r="11" spans="1:9">
      <c r="A11" s="21" t="s">
        <v>11</v>
      </c>
      <c r="B11" s="23">
        <v>0.64077</v>
      </c>
      <c r="C11" s="23">
        <v>0.63114</v>
      </c>
      <c r="D11" s="23">
        <v>0.61315</v>
      </c>
      <c r="E11" s="23">
        <v>0.62127</v>
      </c>
      <c r="F11" s="23">
        <v>0.60443</v>
      </c>
      <c r="G11" s="23">
        <v>0.69971</v>
      </c>
      <c r="H11" s="23">
        <v>0.67291</v>
      </c>
      <c r="I11" s="23">
        <v>0.66733</v>
      </c>
    </row>
    <row r="12" spans="1:9">
      <c r="A12" s="21" t="s">
        <v>12</v>
      </c>
      <c r="B12" s="23">
        <v>0.10815</v>
      </c>
      <c r="C12" s="23">
        <v>0.14225</v>
      </c>
      <c r="D12" s="23">
        <v>0.06055</v>
      </c>
      <c r="E12" s="23">
        <v>0.16076</v>
      </c>
      <c r="F12" s="23">
        <v>0.01789</v>
      </c>
      <c r="G12" s="23">
        <v>0.15714</v>
      </c>
      <c r="H12" s="23">
        <v>-0.01302</v>
      </c>
      <c r="I12" s="23">
        <v>-0.01053</v>
      </c>
    </row>
    <row r="13" spans="1:9">
      <c r="A13" s="21" t="s">
        <v>13</v>
      </c>
      <c r="B13" s="23">
        <v>0.07149</v>
      </c>
      <c r="C13" s="23">
        <v>0.09115</v>
      </c>
      <c r="D13" s="23">
        <v>0.03822</v>
      </c>
      <c r="E13" s="23">
        <v>0.09857</v>
      </c>
      <c r="F13" s="23">
        <v>0.01112</v>
      </c>
      <c r="G13" s="23">
        <v>0.09498</v>
      </c>
      <c r="H13" s="23">
        <v>-0.00911</v>
      </c>
      <c r="I13" s="23">
        <v>-0.00708</v>
      </c>
    </row>
    <row r="14" spans="1:9">
      <c r="A14" s="19" t="s">
        <v>14</v>
      </c>
      <c r="B14" s="20"/>
      <c r="C14" s="20"/>
      <c r="D14" s="20"/>
      <c r="E14" s="20"/>
      <c r="F14" s="20"/>
      <c r="G14" s="20"/>
      <c r="H14" s="20"/>
      <c r="I14" s="20"/>
    </row>
    <row r="15" spans="1:9">
      <c r="A15" s="21" t="s">
        <v>10</v>
      </c>
      <c r="B15" s="22">
        <v>4273</v>
      </c>
      <c r="C15" s="22">
        <v>5173</v>
      </c>
      <c r="D15" s="22">
        <v>5963</v>
      </c>
      <c r="E15" s="22">
        <v>6693</v>
      </c>
      <c r="F15" s="24">
        <v>7229</v>
      </c>
      <c r="G15" s="24">
        <v>5084</v>
      </c>
      <c r="H15" s="24">
        <v>5299</v>
      </c>
      <c r="I15" s="24">
        <v>5361</v>
      </c>
    </row>
    <row r="16" spans="1:9">
      <c r="A16" s="21" t="s">
        <v>11</v>
      </c>
      <c r="B16" s="23">
        <v>0.29823</v>
      </c>
      <c r="C16" s="23">
        <v>0.31133</v>
      </c>
      <c r="D16" s="23">
        <v>0.32874</v>
      </c>
      <c r="E16" s="23">
        <v>0.32209</v>
      </c>
      <c r="F16" s="23">
        <v>0.33251</v>
      </c>
      <c r="G16" s="23">
        <v>0.23394</v>
      </c>
      <c r="H16" s="23">
        <v>0.23759</v>
      </c>
      <c r="I16" s="23">
        <v>0.24091</v>
      </c>
    </row>
    <row r="17" spans="1:9">
      <c r="A17" s="21" t="s">
        <v>12</v>
      </c>
      <c r="B17" s="23">
        <v>0.22752</v>
      </c>
      <c r="C17" s="23">
        <v>0.21062</v>
      </c>
      <c r="D17" s="23">
        <v>0.15272</v>
      </c>
      <c r="E17" s="23">
        <v>0.12242</v>
      </c>
      <c r="F17" s="23">
        <v>0.08008</v>
      </c>
      <c r="G17" s="23">
        <v>-0.29672</v>
      </c>
      <c r="H17" s="23">
        <v>0.04229</v>
      </c>
      <c r="I17" s="23">
        <v>0.0117</v>
      </c>
    </row>
    <row r="18" spans="1:9">
      <c r="A18" s="21" t="s">
        <v>13</v>
      </c>
      <c r="B18" s="23">
        <v>0.06319</v>
      </c>
      <c r="C18" s="23">
        <v>0.06281</v>
      </c>
      <c r="D18" s="23">
        <v>0.04754</v>
      </c>
      <c r="E18" s="23">
        <v>0.04024</v>
      </c>
      <c r="F18" s="23">
        <v>0.02579</v>
      </c>
      <c r="G18" s="23">
        <v>-0.09866</v>
      </c>
      <c r="H18" s="23">
        <v>0.00989</v>
      </c>
      <c r="I18" s="23">
        <v>0.00278</v>
      </c>
    </row>
    <row r="19" spans="1:9">
      <c r="A19" s="19" t="s">
        <v>15</v>
      </c>
      <c r="B19" s="20"/>
      <c r="C19" s="20"/>
      <c r="D19" s="20"/>
      <c r="E19" s="20"/>
      <c r="F19" s="20"/>
      <c r="G19" s="20"/>
      <c r="H19" s="20"/>
      <c r="I19" s="20"/>
    </row>
    <row r="20" spans="1:9">
      <c r="A20" s="21" t="s">
        <v>10</v>
      </c>
      <c r="B20" s="22">
        <v>874</v>
      </c>
      <c r="C20" s="22">
        <v>956</v>
      </c>
      <c r="D20" s="22">
        <v>1054</v>
      </c>
      <c r="E20" s="24">
        <v>1177</v>
      </c>
      <c r="F20" s="24">
        <v>1371</v>
      </c>
      <c r="G20" s="24">
        <v>1442</v>
      </c>
      <c r="H20" s="24">
        <v>1996</v>
      </c>
      <c r="I20" s="24">
        <v>2042</v>
      </c>
    </row>
    <row r="21" spans="1:9">
      <c r="A21" s="21" t="s">
        <v>11</v>
      </c>
      <c r="B21" s="23">
        <v>0.061</v>
      </c>
      <c r="C21" s="23">
        <v>0.05753</v>
      </c>
      <c r="D21" s="23">
        <v>0.05811</v>
      </c>
      <c r="E21" s="23">
        <v>0.05664</v>
      </c>
      <c r="F21" s="25">
        <v>0.06306</v>
      </c>
      <c r="G21" s="25">
        <v>0.06635</v>
      </c>
      <c r="H21" s="25">
        <v>0.08949</v>
      </c>
      <c r="I21" s="25">
        <v>0.09176</v>
      </c>
    </row>
    <row r="22" spans="1:9">
      <c r="A22" s="21" t="s">
        <v>12</v>
      </c>
      <c r="B22" s="23">
        <v>0.13802</v>
      </c>
      <c r="C22" s="23">
        <v>0.09382</v>
      </c>
      <c r="D22" s="23">
        <v>0.10251</v>
      </c>
      <c r="E22" s="23">
        <v>0.1167</v>
      </c>
      <c r="F22" s="25">
        <v>0.16483</v>
      </c>
      <c r="G22" s="25">
        <v>0.05179</v>
      </c>
      <c r="H22" s="25">
        <v>0.38419</v>
      </c>
      <c r="I22" s="25">
        <v>0.02305</v>
      </c>
    </row>
    <row r="23" spans="1:9">
      <c r="A23" s="21" t="s">
        <v>13</v>
      </c>
      <c r="B23" s="23">
        <v>0.00846</v>
      </c>
      <c r="C23" s="23">
        <v>0.00572</v>
      </c>
      <c r="D23" s="23">
        <v>0.0059</v>
      </c>
      <c r="E23" s="23">
        <v>0.00678</v>
      </c>
      <c r="F23" s="25">
        <v>0.00934</v>
      </c>
      <c r="G23" s="25">
        <v>0.00327</v>
      </c>
      <c r="H23" s="25">
        <v>0.02549</v>
      </c>
      <c r="I23" s="25">
        <v>0.00206</v>
      </c>
    </row>
    <row r="24" spans="1:9">
      <c r="A24" s="16" t="s">
        <v>16</v>
      </c>
      <c r="B24" s="17">
        <f>SUM(B10,B15,B20)</f>
        <v>14328</v>
      </c>
      <c r="C24" s="17">
        <f t="shared" ref="C24:I24" si="0">SUM(C10,C15,C20)</f>
        <v>16616</v>
      </c>
      <c r="D24" s="17">
        <f t="shared" si="0"/>
        <v>18139</v>
      </c>
      <c r="E24" s="17">
        <f t="shared" si="0"/>
        <v>20780</v>
      </c>
      <c r="F24" s="17">
        <f t="shared" si="0"/>
        <v>21741</v>
      </c>
      <c r="G24" s="17">
        <f t="shared" si="0"/>
        <v>21732</v>
      </c>
      <c r="H24" s="17">
        <f t="shared" si="0"/>
        <v>22303</v>
      </c>
      <c r="I24" s="17">
        <f t="shared" si="0"/>
        <v>22253</v>
      </c>
    </row>
    <row r="25" spans="1:9">
      <c r="A25" s="10" t="s">
        <v>12</v>
      </c>
      <c r="B25" s="11">
        <f>SUM(B22,B17,B12)</f>
        <v>0.47369</v>
      </c>
      <c r="C25" s="11">
        <f t="shared" ref="C25:I25" si="1">SUM(C22,C17,C12)</f>
        <v>0.44669</v>
      </c>
      <c r="D25" s="11">
        <f t="shared" si="1"/>
        <v>0.31578</v>
      </c>
      <c r="E25" s="11">
        <f t="shared" si="1"/>
        <v>0.39988</v>
      </c>
      <c r="F25" s="26">
        <f t="shared" si="1"/>
        <v>0.2628</v>
      </c>
      <c r="G25" s="26">
        <f t="shared" si="1"/>
        <v>-0.08779</v>
      </c>
      <c r="H25" s="26">
        <f t="shared" si="1"/>
        <v>0.41346</v>
      </c>
      <c r="I25" s="26">
        <f t="shared" si="1"/>
        <v>0.02422</v>
      </c>
    </row>
    <row r="30" ht="114" spans="1:1">
      <c r="A30" s="12" t="s">
        <v>17</v>
      </c>
    </row>
  </sheetData>
  <pageMargins left="0.7" right="0.7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I27"/>
  <sheetViews>
    <sheetView showGridLines="0" workbookViewId="0">
      <selection activeCell="B23" sqref="B23:I23"/>
    </sheetView>
  </sheetViews>
  <sheetFormatPr defaultColWidth="13.5714285714286" defaultRowHeight="14.25"/>
  <cols>
    <col min="1" max="1" width="42.4285714285714" style="1" customWidth="1"/>
    <col min="2" max="5" width="7.85714285714286" style="1" customWidth="1"/>
    <col min="6" max="6" width="6.85714285714286" style="1" customWidth="1"/>
    <col min="7" max="7" width="7.71428571428571" style="1" customWidth="1"/>
    <col min="8" max="8" width="8" style="1" customWidth="1"/>
    <col min="9" max="9" width="7.42857142857143" style="1" customWidth="1"/>
    <col min="10" max="16384" width="13.5714285714286" style="1"/>
  </cols>
  <sheetData>
    <row r="4" ht="19.5" spans="1:1">
      <c r="A4" s="2" t="s">
        <v>18</v>
      </c>
    </row>
    <row r="7" spans="2:9">
      <c r="B7" s="1">
        <v>2011</v>
      </c>
      <c r="C7" s="1">
        <v>2012</v>
      </c>
      <c r="D7" s="1">
        <v>2013</v>
      </c>
      <c r="E7" s="1">
        <v>2014</v>
      </c>
      <c r="F7" s="1">
        <v>2015</v>
      </c>
      <c r="G7" s="1">
        <v>2016</v>
      </c>
      <c r="H7" s="1">
        <v>2017</v>
      </c>
      <c r="I7" s="1">
        <v>2018</v>
      </c>
    </row>
    <row r="8" spans="1:9">
      <c r="A8" s="14" t="s">
        <v>19</v>
      </c>
      <c r="B8" s="15"/>
      <c r="C8" s="15"/>
      <c r="D8" s="15"/>
      <c r="E8" s="15"/>
      <c r="F8" s="15"/>
      <c r="G8" s="15"/>
      <c r="H8" s="15"/>
      <c r="I8" s="15"/>
    </row>
    <row r="9" spans="1:9">
      <c r="A9" s="5" t="s">
        <v>20</v>
      </c>
      <c r="B9" s="6">
        <v>696</v>
      </c>
      <c r="C9" s="6">
        <v>772</v>
      </c>
      <c r="D9" s="6">
        <v>846</v>
      </c>
      <c r="E9" s="6">
        <v>991</v>
      </c>
      <c r="F9" s="6">
        <v>1044</v>
      </c>
      <c r="G9" s="6">
        <v>1266</v>
      </c>
      <c r="H9" s="6">
        <v>1229</v>
      </c>
      <c r="I9" s="6">
        <v>1177</v>
      </c>
    </row>
    <row r="10" spans="1:9">
      <c r="A10" s="5" t="s">
        <v>11</v>
      </c>
      <c r="B10" s="7">
        <v>0.60786</v>
      </c>
      <c r="C10" s="7">
        <v>0.57784</v>
      </c>
      <c r="D10" s="7">
        <v>0.56175</v>
      </c>
      <c r="E10" s="7">
        <v>0.56307</v>
      </c>
      <c r="F10" s="7">
        <v>0.55919</v>
      </c>
      <c r="G10" s="7">
        <v>0.6479</v>
      </c>
      <c r="H10" s="7">
        <v>0.58468</v>
      </c>
      <c r="I10" s="7">
        <v>0.57527</v>
      </c>
    </row>
    <row r="11" spans="1:9">
      <c r="A11" s="5" t="s">
        <v>12</v>
      </c>
      <c r="B11" s="7">
        <v>0.15423</v>
      </c>
      <c r="C11" s="7">
        <v>0.1092</v>
      </c>
      <c r="D11" s="7">
        <v>0.09585</v>
      </c>
      <c r="E11" s="7">
        <v>0.17139</v>
      </c>
      <c r="F11" s="7">
        <v>0.05348</v>
      </c>
      <c r="G11" s="7">
        <v>0.21264</v>
      </c>
      <c r="H11" s="7">
        <v>-0.02923</v>
      </c>
      <c r="I11" s="7">
        <v>-0.04231</v>
      </c>
    </row>
    <row r="12" spans="1:9">
      <c r="A12" s="5" t="s">
        <v>21</v>
      </c>
      <c r="B12" s="7">
        <v>0.09588</v>
      </c>
      <c r="C12" s="7">
        <v>0.06638</v>
      </c>
      <c r="D12" s="7">
        <v>0.05539</v>
      </c>
      <c r="E12" s="7">
        <v>0.09628</v>
      </c>
      <c r="F12" s="7">
        <v>0.03011</v>
      </c>
      <c r="G12" s="7">
        <v>0.11891</v>
      </c>
      <c r="H12" s="7">
        <v>-0.01894</v>
      </c>
      <c r="I12" s="7">
        <v>-0.02474</v>
      </c>
    </row>
    <row r="13" s="13" customFormat="1" spans="1:9">
      <c r="A13" s="14" t="s">
        <v>22</v>
      </c>
      <c r="B13" s="15"/>
      <c r="C13" s="15"/>
      <c r="D13" s="15"/>
      <c r="E13" s="15"/>
      <c r="F13" s="15"/>
      <c r="G13" s="15"/>
      <c r="H13" s="15"/>
      <c r="I13" s="15"/>
    </row>
    <row r="14" spans="1:9">
      <c r="A14" s="5" t="s">
        <v>20</v>
      </c>
      <c r="B14" s="4">
        <v>376</v>
      </c>
      <c r="C14" s="4">
        <v>482</v>
      </c>
      <c r="D14" s="4">
        <v>563</v>
      </c>
      <c r="E14" s="4">
        <v>659</v>
      </c>
      <c r="F14" s="4">
        <v>700</v>
      </c>
      <c r="G14" s="4">
        <v>566</v>
      </c>
      <c r="H14" s="4">
        <v>580</v>
      </c>
      <c r="I14" s="4">
        <v>580</v>
      </c>
    </row>
    <row r="15" spans="1:9">
      <c r="A15" s="5" t="s">
        <v>11</v>
      </c>
      <c r="B15" s="7">
        <v>0.32838</v>
      </c>
      <c r="C15" s="7">
        <v>0.36078</v>
      </c>
      <c r="D15" s="7">
        <v>0.37384</v>
      </c>
      <c r="E15" s="7">
        <v>0.37443</v>
      </c>
      <c r="F15" s="7">
        <v>0.37493</v>
      </c>
      <c r="G15" s="7">
        <v>0.28966</v>
      </c>
      <c r="H15" s="7">
        <v>0.27593</v>
      </c>
      <c r="I15" s="7">
        <v>0.28348</v>
      </c>
    </row>
    <row r="16" spans="1:9">
      <c r="A16" s="5" t="s">
        <v>12</v>
      </c>
      <c r="B16" s="7">
        <v>0.18612</v>
      </c>
      <c r="C16" s="7">
        <v>0.28191</v>
      </c>
      <c r="D16" s="7">
        <v>0.16805</v>
      </c>
      <c r="E16" s="7">
        <v>0.17052</v>
      </c>
      <c r="F16" s="7">
        <v>0.06222</v>
      </c>
      <c r="G16" s="7">
        <v>-0.19143</v>
      </c>
      <c r="H16" s="7">
        <v>0.02473</v>
      </c>
      <c r="I16" s="7">
        <v>0</v>
      </c>
    </row>
    <row r="17" spans="1:9">
      <c r="A17" s="5" t="s">
        <v>21</v>
      </c>
      <c r="B17" s="7">
        <v>0.06082</v>
      </c>
      <c r="C17" s="7">
        <v>0.09258</v>
      </c>
      <c r="D17" s="7">
        <v>0.06063</v>
      </c>
      <c r="E17" s="7">
        <v>0.06375</v>
      </c>
      <c r="F17" s="7">
        <v>0.0233</v>
      </c>
      <c r="G17" s="7">
        <v>-0.07177</v>
      </c>
      <c r="H17" s="7">
        <v>0.00716</v>
      </c>
      <c r="I17" s="7">
        <v>0</v>
      </c>
    </row>
    <row r="18" s="13" customFormat="1" spans="1:9">
      <c r="A18" s="14" t="s">
        <v>23</v>
      </c>
      <c r="B18" s="15"/>
      <c r="C18" s="15"/>
      <c r="D18" s="15"/>
      <c r="E18" s="15"/>
      <c r="F18" s="15"/>
      <c r="G18" s="15"/>
      <c r="H18" s="15"/>
      <c r="I18" s="15"/>
    </row>
    <row r="19" spans="1:9">
      <c r="A19" s="5" t="s">
        <v>20</v>
      </c>
      <c r="B19" s="4">
        <v>73</v>
      </c>
      <c r="C19" s="4">
        <v>82</v>
      </c>
      <c r="D19" s="4">
        <v>97</v>
      </c>
      <c r="E19" s="4">
        <v>110</v>
      </c>
      <c r="F19" s="4">
        <v>123</v>
      </c>
      <c r="G19" s="4">
        <v>122</v>
      </c>
      <c r="H19" s="4">
        <v>293</v>
      </c>
      <c r="I19" s="4">
        <v>289</v>
      </c>
    </row>
    <row r="20" spans="1:9">
      <c r="A20" s="5" t="s">
        <v>11</v>
      </c>
      <c r="B20" s="7">
        <v>0.06376</v>
      </c>
      <c r="C20" s="7">
        <v>0.06138</v>
      </c>
      <c r="D20" s="7">
        <v>0.06441</v>
      </c>
      <c r="E20" s="7">
        <v>0.0625</v>
      </c>
      <c r="F20" s="7">
        <v>0.06588</v>
      </c>
      <c r="G20" s="7">
        <v>0.06244</v>
      </c>
      <c r="H20" s="7">
        <v>0.13939</v>
      </c>
      <c r="I20" s="7">
        <v>0.14125</v>
      </c>
    </row>
    <row r="21" spans="1:9">
      <c r="A21" s="5" t="s">
        <v>12</v>
      </c>
      <c r="B21" s="7">
        <v>0.46</v>
      </c>
      <c r="C21" s="7">
        <v>0.12329</v>
      </c>
      <c r="D21" s="7">
        <v>0.18293</v>
      </c>
      <c r="E21" s="7">
        <v>0.13402</v>
      </c>
      <c r="F21" s="7">
        <v>0.11818</v>
      </c>
      <c r="G21" s="7">
        <v>-0.00813</v>
      </c>
      <c r="H21" s="7">
        <v>1.40164</v>
      </c>
      <c r="I21" s="7">
        <v>-0.01365</v>
      </c>
    </row>
    <row r="22" spans="1:9">
      <c r="A22" s="5" t="s">
        <v>21</v>
      </c>
      <c r="B22" s="7">
        <v>0.02371</v>
      </c>
      <c r="C22" s="7">
        <v>0.00786</v>
      </c>
      <c r="D22" s="7">
        <v>0.01123</v>
      </c>
      <c r="E22" s="7">
        <v>0.00863</v>
      </c>
      <c r="F22" s="7">
        <v>0.00739</v>
      </c>
      <c r="G22" s="7">
        <v>-0.00054</v>
      </c>
      <c r="H22" s="7">
        <v>0.08751</v>
      </c>
      <c r="I22" s="7">
        <v>-0.0019</v>
      </c>
    </row>
    <row r="23" spans="1:9">
      <c r="A23" s="16" t="s">
        <v>16</v>
      </c>
      <c r="B23" s="17">
        <f>SUM(B9,B14,B19)</f>
        <v>1145</v>
      </c>
      <c r="C23" s="17">
        <f t="shared" ref="C23:I23" si="0">SUM(C9,C14,C19)</f>
        <v>1336</v>
      </c>
      <c r="D23" s="17">
        <f t="shared" si="0"/>
        <v>1506</v>
      </c>
      <c r="E23" s="17">
        <f t="shared" si="0"/>
        <v>1760</v>
      </c>
      <c r="F23" s="17">
        <f t="shared" si="0"/>
        <v>1867</v>
      </c>
      <c r="G23" s="17">
        <f t="shared" si="0"/>
        <v>1954</v>
      </c>
      <c r="H23" s="17">
        <f t="shared" si="0"/>
        <v>2102</v>
      </c>
      <c r="I23" s="17">
        <f t="shared" si="0"/>
        <v>2046</v>
      </c>
    </row>
    <row r="24" spans="1:9">
      <c r="A24" s="10" t="s">
        <v>12</v>
      </c>
      <c r="B24" s="11">
        <f t="shared" ref="B24:I24" si="1">SUM(B22,B17,B12)</f>
        <v>0.18041</v>
      </c>
      <c r="C24" s="11">
        <f t="shared" si="1"/>
        <v>0.16682</v>
      </c>
      <c r="D24" s="11">
        <f t="shared" si="1"/>
        <v>0.12725</v>
      </c>
      <c r="E24" s="11">
        <f t="shared" si="1"/>
        <v>0.16866</v>
      </c>
      <c r="F24" s="11">
        <f t="shared" si="1"/>
        <v>0.0608</v>
      </c>
      <c r="G24" s="11">
        <f t="shared" si="1"/>
        <v>0.0466</v>
      </c>
      <c r="H24" s="11">
        <f t="shared" si="1"/>
        <v>0.07573</v>
      </c>
      <c r="I24" s="11">
        <f t="shared" si="1"/>
        <v>-0.02664</v>
      </c>
    </row>
    <row r="26" ht="15" spans="1:6">
      <c r="A26"/>
      <c r="B26"/>
      <c r="C26"/>
      <c r="D26"/>
      <c r="E26"/>
      <c r="F26"/>
    </row>
    <row r="27" ht="114" spans="1:1">
      <c r="A27" s="12" t="s">
        <v>17</v>
      </c>
    </row>
  </sheetData>
  <pageMargins left="0.7" right="0.7" top="0.75" bottom="0.75" header="0.3" footer="0.3"/>
  <pageSetup paperSize="1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I27"/>
  <sheetViews>
    <sheetView showGridLines="0" workbookViewId="0">
      <selection activeCell="D9" sqref="D9:I9"/>
    </sheetView>
  </sheetViews>
  <sheetFormatPr defaultColWidth="9.14285714285714" defaultRowHeight="14.25"/>
  <cols>
    <col min="1" max="1" width="64.1428571428571" style="1" customWidth="1"/>
    <col min="2" max="5" width="7.85714285714286" style="1" customWidth="1"/>
    <col min="6" max="6" width="6.85714285714286" style="1" customWidth="1"/>
    <col min="7" max="7" width="7.71428571428571" style="1" customWidth="1"/>
    <col min="8" max="9" width="6.85714285714286" style="1" customWidth="1"/>
    <col min="10" max="16384" width="9.14285714285714" style="1"/>
  </cols>
  <sheetData>
    <row r="4" ht="19.5" spans="1:1">
      <c r="A4" s="2" t="s">
        <v>24</v>
      </c>
    </row>
    <row r="7" spans="2:9">
      <c r="B7" s="1">
        <v>2011</v>
      </c>
      <c r="C7" s="1">
        <v>2012</v>
      </c>
      <c r="D7" s="1">
        <v>2013</v>
      </c>
      <c r="E7" s="1">
        <v>2014</v>
      </c>
      <c r="F7" s="1">
        <v>2015</v>
      </c>
      <c r="G7" s="1">
        <v>2016</v>
      </c>
      <c r="H7" s="1">
        <v>2017</v>
      </c>
      <c r="I7" s="1">
        <v>2018</v>
      </c>
    </row>
    <row r="8" spans="1:9">
      <c r="A8" s="3" t="s">
        <v>19</v>
      </c>
      <c r="B8" s="4"/>
      <c r="C8" s="4"/>
      <c r="D8" s="4"/>
      <c r="E8" s="4"/>
      <c r="F8" s="4"/>
      <c r="G8" s="4"/>
      <c r="H8" s="4"/>
      <c r="I8" s="4"/>
    </row>
    <row r="9" spans="1:9">
      <c r="A9" s="5" t="s">
        <v>25</v>
      </c>
      <c r="B9" s="6">
        <v>1056</v>
      </c>
      <c r="C9" s="6">
        <v>1229</v>
      </c>
      <c r="D9" s="6">
        <v>1347</v>
      </c>
      <c r="E9" s="6">
        <v>1533</v>
      </c>
      <c r="F9" s="6">
        <v>1581</v>
      </c>
      <c r="G9" s="6">
        <v>1851</v>
      </c>
      <c r="H9" s="6">
        <v>1870</v>
      </c>
      <c r="I9" s="6">
        <v>1904</v>
      </c>
    </row>
    <row r="10" spans="1:9">
      <c r="A10" s="5" t="s">
        <v>11</v>
      </c>
      <c r="B10" s="7">
        <v>0.64825</v>
      </c>
      <c r="C10" s="7">
        <v>0.61023</v>
      </c>
      <c r="D10" s="7">
        <v>0.57712</v>
      </c>
      <c r="E10" s="7">
        <v>0.58333</v>
      </c>
      <c r="F10" s="7">
        <v>0.56952</v>
      </c>
      <c r="G10" s="7">
        <v>0.63565</v>
      </c>
      <c r="H10" s="7">
        <v>0.61798</v>
      </c>
      <c r="I10" s="7">
        <v>0.614</v>
      </c>
    </row>
    <row r="11" spans="1:9">
      <c r="A11" s="5" t="s">
        <v>26</v>
      </c>
      <c r="B11" s="7">
        <v>0.22081</v>
      </c>
      <c r="C11" s="7">
        <v>0.16383</v>
      </c>
      <c r="D11" s="7">
        <v>0.09601</v>
      </c>
      <c r="E11" s="7">
        <v>0.13808</v>
      </c>
      <c r="F11" s="7">
        <v>0.03131</v>
      </c>
      <c r="G11" s="7">
        <v>0.17078</v>
      </c>
      <c r="H11" s="7">
        <v>0.01026</v>
      </c>
      <c r="I11" s="7">
        <v>0.01818</v>
      </c>
    </row>
    <row r="12" spans="1:9">
      <c r="A12" s="5" t="s">
        <v>27</v>
      </c>
      <c r="B12" s="7">
        <v>0.14806</v>
      </c>
      <c r="C12" s="7">
        <v>0.1062</v>
      </c>
      <c r="D12" s="7">
        <v>0.05859</v>
      </c>
      <c r="E12" s="7">
        <v>0.07969</v>
      </c>
      <c r="F12" s="7">
        <v>0.01826</v>
      </c>
      <c r="G12" s="7">
        <v>0.09726</v>
      </c>
      <c r="H12" s="7">
        <v>0.00652</v>
      </c>
      <c r="I12" s="7">
        <v>0.01124</v>
      </c>
    </row>
    <row r="13" spans="1:9">
      <c r="A13" s="3" t="s">
        <v>22</v>
      </c>
      <c r="B13" s="4"/>
      <c r="C13" s="4"/>
      <c r="D13" s="4"/>
      <c r="E13" s="4"/>
      <c r="F13" s="4"/>
      <c r="G13" s="4"/>
      <c r="H13" s="4"/>
      <c r="I13" s="4"/>
    </row>
    <row r="14" spans="1:9">
      <c r="A14" s="5" t="s">
        <v>25</v>
      </c>
      <c r="B14" s="6">
        <v>465</v>
      </c>
      <c r="C14" s="6">
        <v>666</v>
      </c>
      <c r="D14" s="6">
        <v>800</v>
      </c>
      <c r="E14" s="6">
        <v>970</v>
      </c>
      <c r="F14" s="6">
        <v>1053</v>
      </c>
      <c r="G14" s="6">
        <v>898</v>
      </c>
      <c r="H14" s="6">
        <v>978</v>
      </c>
      <c r="I14" s="6">
        <v>1001</v>
      </c>
    </row>
    <row r="15" spans="1:9">
      <c r="A15" s="5" t="s">
        <v>11</v>
      </c>
      <c r="B15" s="7">
        <v>0.28545</v>
      </c>
      <c r="C15" s="7">
        <v>0.33069</v>
      </c>
      <c r="D15" s="7">
        <v>0.34276</v>
      </c>
      <c r="E15" s="7">
        <v>0.3691</v>
      </c>
      <c r="F15" s="7">
        <v>0.37932</v>
      </c>
      <c r="G15" s="7">
        <v>0.30838</v>
      </c>
      <c r="H15" s="7">
        <v>0.3232</v>
      </c>
      <c r="I15" s="7">
        <v>0.3228</v>
      </c>
    </row>
    <row r="16" spans="1:9">
      <c r="A16" s="5" t="s">
        <v>26</v>
      </c>
      <c r="B16" s="7">
        <v>0.38393</v>
      </c>
      <c r="C16" s="7">
        <v>0.43226</v>
      </c>
      <c r="D16" s="7">
        <v>0.2012</v>
      </c>
      <c r="E16" s="7">
        <v>0.2125</v>
      </c>
      <c r="F16" s="7">
        <v>0.08557</v>
      </c>
      <c r="G16" s="7">
        <v>-0.1472</v>
      </c>
      <c r="H16" s="7">
        <v>0.08909</v>
      </c>
      <c r="I16" s="7">
        <v>0.02352</v>
      </c>
    </row>
    <row r="17" spans="1:9">
      <c r="A17" s="5" t="s">
        <v>27</v>
      </c>
      <c r="B17" s="7">
        <v>0.1</v>
      </c>
      <c r="C17" s="7">
        <v>0.12339</v>
      </c>
      <c r="D17" s="7">
        <v>0.06653</v>
      </c>
      <c r="E17" s="7">
        <v>0.07284</v>
      </c>
      <c r="F17" s="7">
        <v>0.03158</v>
      </c>
      <c r="G17" s="7">
        <v>-0.05584</v>
      </c>
      <c r="H17" s="7">
        <v>0.02747</v>
      </c>
      <c r="I17" s="7">
        <v>0.0076</v>
      </c>
    </row>
    <row r="18" spans="1:9">
      <c r="A18" s="3" t="s">
        <v>23</v>
      </c>
      <c r="B18" s="4"/>
      <c r="C18" s="4"/>
      <c r="D18" s="4"/>
      <c r="E18" s="4"/>
      <c r="F18" s="4"/>
      <c r="G18" s="4"/>
      <c r="H18" s="4"/>
      <c r="I18" s="4"/>
    </row>
    <row r="19" spans="1:9">
      <c r="A19" s="5" t="s">
        <v>25</v>
      </c>
      <c r="B19" s="6">
        <v>71</v>
      </c>
      <c r="C19" s="6">
        <v>77</v>
      </c>
      <c r="D19" s="6">
        <v>103</v>
      </c>
      <c r="E19" s="6">
        <v>125</v>
      </c>
      <c r="F19" s="6">
        <v>142</v>
      </c>
      <c r="G19" s="6">
        <v>163</v>
      </c>
      <c r="H19" s="6">
        <v>178</v>
      </c>
      <c r="I19" s="6">
        <v>196</v>
      </c>
    </row>
    <row r="20" spans="1:9">
      <c r="A20" s="5" t="s">
        <v>11</v>
      </c>
      <c r="B20" s="7">
        <v>0.04359</v>
      </c>
      <c r="C20" s="7">
        <v>0.03823</v>
      </c>
      <c r="D20" s="7">
        <v>0.04413</v>
      </c>
      <c r="E20" s="7">
        <v>0.04756</v>
      </c>
      <c r="F20" s="7">
        <v>0.05115</v>
      </c>
      <c r="G20" s="7">
        <v>0.05598</v>
      </c>
      <c r="H20" s="7">
        <v>0.05882</v>
      </c>
      <c r="I20" s="7">
        <v>0.06321</v>
      </c>
    </row>
    <row r="21" spans="1:9">
      <c r="A21" s="5" t="s">
        <v>26</v>
      </c>
      <c r="B21" s="7">
        <v>0.26786</v>
      </c>
      <c r="C21" s="7">
        <v>0.08451</v>
      </c>
      <c r="D21" s="7">
        <v>0.33766</v>
      </c>
      <c r="E21" s="7">
        <v>0.21359</v>
      </c>
      <c r="F21" s="7">
        <v>0.136</v>
      </c>
      <c r="G21" s="7">
        <v>0.14789</v>
      </c>
      <c r="H21" s="7">
        <v>0.09202</v>
      </c>
      <c r="I21" s="7">
        <v>0.10112</v>
      </c>
    </row>
    <row r="22" spans="1:9">
      <c r="A22" s="5" t="s">
        <v>27</v>
      </c>
      <c r="B22" s="7">
        <v>0.01163</v>
      </c>
      <c r="C22" s="7">
        <v>0.00368</v>
      </c>
      <c r="D22" s="7">
        <v>0.01291</v>
      </c>
      <c r="E22" s="7">
        <v>0.00943</v>
      </c>
      <c r="F22" s="7">
        <v>0.00647</v>
      </c>
      <c r="G22" s="7">
        <v>0.00756</v>
      </c>
      <c r="H22" s="7">
        <v>0.00515</v>
      </c>
      <c r="I22" s="7">
        <v>0.00595</v>
      </c>
    </row>
    <row r="23" spans="1:9">
      <c r="A23" s="8" t="s">
        <v>28</v>
      </c>
      <c r="B23" s="9">
        <f t="shared" ref="B23:G23" si="0">SUM(B9,B14,B19)</f>
        <v>1592</v>
      </c>
      <c r="C23" s="9">
        <f t="shared" si="0"/>
        <v>1972</v>
      </c>
      <c r="D23" s="9">
        <f t="shared" si="0"/>
        <v>2250</v>
      </c>
      <c r="E23" s="9">
        <f t="shared" si="0"/>
        <v>2628</v>
      </c>
      <c r="F23" s="9">
        <f t="shared" si="0"/>
        <v>2776</v>
      </c>
      <c r="G23" s="9">
        <f t="shared" si="0"/>
        <v>2912</v>
      </c>
      <c r="H23" s="9">
        <f t="shared" ref="H23:I23" si="1">SUM(H9,H14,H19)</f>
        <v>3026</v>
      </c>
      <c r="I23" s="9">
        <f t="shared" si="1"/>
        <v>3101</v>
      </c>
    </row>
    <row r="24" spans="1:9">
      <c r="A24" s="10" t="s">
        <v>12</v>
      </c>
      <c r="B24" s="11">
        <f t="shared" ref="B24:G24" si="2">SUM(B12,B22,B17)</f>
        <v>0.25969</v>
      </c>
      <c r="C24" s="11">
        <f t="shared" si="2"/>
        <v>0.23327</v>
      </c>
      <c r="D24" s="11">
        <f t="shared" si="2"/>
        <v>0.13803</v>
      </c>
      <c r="E24" s="11">
        <f t="shared" si="2"/>
        <v>0.16196</v>
      </c>
      <c r="F24" s="11">
        <f t="shared" si="2"/>
        <v>0.05631</v>
      </c>
      <c r="G24" s="11">
        <f t="shared" si="2"/>
        <v>0.04898</v>
      </c>
      <c r="H24" s="11">
        <f t="shared" ref="H24:I24" si="3">SUM(H12,H22,H17)</f>
        <v>0.03914</v>
      </c>
      <c r="I24" s="11">
        <f t="shared" si="3"/>
        <v>0.02479</v>
      </c>
    </row>
    <row r="27" ht="77.25" customHeight="1" spans="1:1">
      <c r="A27" s="12" t="s">
        <v>17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I27"/>
  <sheetViews>
    <sheetView showGridLines="0" topLeftCell="A3" workbookViewId="0">
      <selection activeCell="A6" sqref="A6"/>
    </sheetView>
  </sheetViews>
  <sheetFormatPr defaultColWidth="9.14285714285714" defaultRowHeight="14.25"/>
  <cols>
    <col min="1" max="1" width="64.1428571428571" style="1" customWidth="1"/>
    <col min="2" max="9" width="8.42857142857143" style="1" customWidth="1"/>
    <col min="10" max="16384" width="9.14285714285714" style="1"/>
  </cols>
  <sheetData>
    <row r="4" ht="19.5" spans="1:1">
      <c r="A4" s="2" t="s">
        <v>29</v>
      </c>
    </row>
    <row r="7" spans="2:9">
      <c r="B7" s="1">
        <v>2011</v>
      </c>
      <c r="C7" s="1">
        <v>2012</v>
      </c>
      <c r="D7" s="1">
        <v>2013</v>
      </c>
      <c r="E7" s="1">
        <v>2014</v>
      </c>
      <c r="F7" s="1">
        <v>2015</v>
      </c>
      <c r="G7" s="1">
        <v>2016</v>
      </c>
      <c r="H7" s="1">
        <v>2017</v>
      </c>
      <c r="I7" s="1">
        <v>2018</v>
      </c>
    </row>
    <row r="8" spans="1:9">
      <c r="A8" s="3" t="s">
        <v>19</v>
      </c>
      <c r="B8" s="4"/>
      <c r="C8" s="4"/>
      <c r="D8" s="4"/>
      <c r="E8" s="4"/>
      <c r="F8" s="4"/>
      <c r="G8" s="4"/>
      <c r="H8" s="4"/>
      <c r="I8" s="4"/>
    </row>
    <row r="9" spans="1:9">
      <c r="A9" s="5" t="s">
        <v>30</v>
      </c>
      <c r="B9" s="6">
        <v>13244</v>
      </c>
      <c r="C9" s="6">
        <v>16799</v>
      </c>
      <c r="D9" s="6">
        <v>20181</v>
      </c>
      <c r="E9" s="6">
        <v>29115</v>
      </c>
      <c r="F9" s="6">
        <v>35118</v>
      </c>
      <c r="G9" s="6">
        <v>47688</v>
      </c>
      <c r="H9" s="6">
        <v>55498</v>
      </c>
      <c r="I9" s="6">
        <v>70274</v>
      </c>
    </row>
    <row r="10" spans="1:9">
      <c r="A10" s="5" t="s">
        <v>11</v>
      </c>
      <c r="B10" s="7">
        <v>0.7435</v>
      </c>
      <c r="C10" s="7">
        <v>0.73381</v>
      </c>
      <c r="D10" s="7">
        <v>0.65949</v>
      </c>
      <c r="E10" s="7">
        <v>0.61851</v>
      </c>
      <c r="F10" s="7">
        <v>0.57106</v>
      </c>
      <c r="G10" s="7">
        <v>0.70645</v>
      </c>
      <c r="H10" s="7">
        <v>0.68495</v>
      </c>
      <c r="I10" s="7">
        <v>0.71478</v>
      </c>
    </row>
    <row r="11" spans="1:9">
      <c r="A11" s="5" t="s">
        <v>12</v>
      </c>
      <c r="B11" s="7">
        <v>0.41179</v>
      </c>
      <c r="C11" s="7">
        <v>0.26842</v>
      </c>
      <c r="D11" s="7">
        <v>0.20132</v>
      </c>
      <c r="E11" s="7">
        <v>0.44269</v>
      </c>
      <c r="F11" s="7">
        <v>0.20618</v>
      </c>
      <c r="G11" s="7">
        <v>0.35794</v>
      </c>
      <c r="H11" s="7">
        <v>0.16377</v>
      </c>
      <c r="I11" s="7">
        <v>0.26624</v>
      </c>
    </row>
    <row r="12" spans="1:9">
      <c r="A12" s="5" t="s">
        <v>31</v>
      </c>
      <c r="B12" s="7">
        <v>0.32596</v>
      </c>
      <c r="C12" s="7">
        <v>0.19957</v>
      </c>
      <c r="D12" s="7">
        <v>0.14773</v>
      </c>
      <c r="E12" s="7">
        <v>0.29195</v>
      </c>
      <c r="F12" s="7">
        <v>0.12753</v>
      </c>
      <c r="G12" s="7">
        <v>0.2044</v>
      </c>
      <c r="H12" s="7">
        <v>0.1157</v>
      </c>
      <c r="I12" s="7">
        <v>0.18236</v>
      </c>
    </row>
    <row r="13" spans="1:9">
      <c r="A13" s="3" t="s">
        <v>22</v>
      </c>
      <c r="B13" s="4"/>
      <c r="C13" s="4"/>
      <c r="D13" s="4"/>
      <c r="E13" s="4"/>
      <c r="F13" s="4"/>
      <c r="G13" s="4"/>
      <c r="H13" s="4"/>
      <c r="I13" s="4"/>
    </row>
    <row r="14" spans="1:9">
      <c r="A14" s="5" t="s">
        <v>30</v>
      </c>
      <c r="B14" s="6">
        <v>4196</v>
      </c>
      <c r="C14" s="6">
        <v>5576</v>
      </c>
      <c r="D14" s="6">
        <v>9488</v>
      </c>
      <c r="E14" s="6">
        <v>16289</v>
      </c>
      <c r="F14" s="6">
        <v>24043</v>
      </c>
      <c r="G14" s="6">
        <v>17070</v>
      </c>
      <c r="H14" s="6">
        <v>22176</v>
      </c>
      <c r="I14" s="6">
        <v>23145</v>
      </c>
    </row>
    <row r="15" spans="1:9">
      <c r="A15" s="5" t="s">
        <v>11</v>
      </c>
      <c r="B15" s="7">
        <v>0.23556</v>
      </c>
      <c r="C15" s="7">
        <v>0.24357</v>
      </c>
      <c r="D15" s="7">
        <v>0.31006</v>
      </c>
      <c r="E15" s="7">
        <v>0.34604</v>
      </c>
      <c r="F15" s="7">
        <v>0.39097</v>
      </c>
      <c r="G15" s="7">
        <v>0.25287</v>
      </c>
      <c r="H15" s="7">
        <v>0.27369</v>
      </c>
      <c r="I15" s="7">
        <v>0.23541</v>
      </c>
    </row>
    <row r="16" spans="1:9">
      <c r="A16" s="5" t="s">
        <v>12</v>
      </c>
      <c r="B16" s="7">
        <v>0.855</v>
      </c>
      <c r="C16" s="7">
        <v>0.32888</v>
      </c>
      <c r="D16" s="7">
        <v>0.70158</v>
      </c>
      <c r="E16" s="7">
        <v>0.7168</v>
      </c>
      <c r="F16" s="7">
        <v>0.47603</v>
      </c>
      <c r="G16" s="7">
        <v>-0.29002</v>
      </c>
      <c r="H16" s="7">
        <v>0.29912</v>
      </c>
      <c r="I16" s="7">
        <v>0.0437</v>
      </c>
    </row>
    <row r="17" spans="1:9">
      <c r="A17" s="5" t="s">
        <v>31</v>
      </c>
      <c r="B17" s="7">
        <v>0.16319</v>
      </c>
      <c r="C17" s="7">
        <v>0.07747</v>
      </c>
      <c r="D17" s="7">
        <v>0.17088</v>
      </c>
      <c r="E17" s="7">
        <v>0.22225</v>
      </c>
      <c r="F17" s="7">
        <v>0.16472</v>
      </c>
      <c r="G17" s="7">
        <v>-0.11339</v>
      </c>
      <c r="H17" s="7">
        <v>0.07564</v>
      </c>
      <c r="I17" s="7">
        <v>0.01196</v>
      </c>
    </row>
    <row r="18" spans="1:9">
      <c r="A18" s="3" t="s">
        <v>23</v>
      </c>
      <c r="B18" s="4"/>
      <c r="C18" s="4"/>
      <c r="D18" s="4"/>
      <c r="E18" s="4"/>
      <c r="F18" s="4"/>
      <c r="G18" s="4"/>
      <c r="H18" s="4"/>
      <c r="I18" s="4"/>
    </row>
    <row r="19" spans="1:9">
      <c r="A19" s="5" t="s">
        <v>30</v>
      </c>
      <c r="B19" s="6">
        <v>373</v>
      </c>
      <c r="C19" s="6">
        <v>518</v>
      </c>
      <c r="D19" s="6">
        <v>932</v>
      </c>
      <c r="E19" s="6">
        <v>1669</v>
      </c>
      <c r="F19" s="6">
        <v>2335</v>
      </c>
      <c r="G19" s="6">
        <v>2746</v>
      </c>
      <c r="H19" s="6">
        <v>3351</v>
      </c>
      <c r="I19" s="6">
        <v>4897</v>
      </c>
    </row>
    <row r="20" spans="1:9">
      <c r="A20" s="5" t="s">
        <v>11</v>
      </c>
      <c r="B20" s="7">
        <v>0.02094</v>
      </c>
      <c r="C20" s="7">
        <v>0.02263</v>
      </c>
      <c r="D20" s="7">
        <v>0.03046</v>
      </c>
      <c r="E20" s="7">
        <v>0.03546</v>
      </c>
      <c r="F20" s="7">
        <v>0.03797</v>
      </c>
      <c r="G20" s="7">
        <v>0.04068</v>
      </c>
      <c r="H20" s="7">
        <v>0.04136</v>
      </c>
      <c r="I20" s="7">
        <v>0.04981</v>
      </c>
    </row>
    <row r="21" spans="1:9">
      <c r="A21" s="5" t="s">
        <v>12</v>
      </c>
      <c r="B21" s="7">
        <v>0.79327</v>
      </c>
      <c r="C21" s="7">
        <v>0.38874</v>
      </c>
      <c r="D21" s="7">
        <v>0.79923</v>
      </c>
      <c r="E21" s="7">
        <v>0.79077</v>
      </c>
      <c r="F21" s="7">
        <v>0.39904</v>
      </c>
      <c r="G21" s="7">
        <v>0.17602</v>
      </c>
      <c r="H21" s="7">
        <v>0.22032</v>
      </c>
      <c r="I21" s="7">
        <v>0.46135</v>
      </c>
    </row>
    <row r="22" spans="1:9">
      <c r="A22" s="5" t="s">
        <v>31</v>
      </c>
      <c r="B22" s="7">
        <v>0.01392</v>
      </c>
      <c r="C22" s="7">
        <v>0.00814</v>
      </c>
      <c r="D22" s="7">
        <v>0.01808</v>
      </c>
      <c r="E22" s="7">
        <v>0.02408</v>
      </c>
      <c r="F22" s="7">
        <v>0.01415</v>
      </c>
      <c r="G22" s="7">
        <v>0.00668</v>
      </c>
      <c r="H22" s="7">
        <v>0.00896</v>
      </c>
      <c r="I22" s="7">
        <v>0.01908</v>
      </c>
    </row>
    <row r="23" spans="1:9">
      <c r="A23" s="8" t="s">
        <v>32</v>
      </c>
      <c r="B23" s="9">
        <f t="shared" ref="B23:G23" si="0">SUM(B9,B14,B19)</f>
        <v>17813</v>
      </c>
      <c r="C23" s="9">
        <f t="shared" si="0"/>
        <v>22893</v>
      </c>
      <c r="D23" s="9">
        <f t="shared" si="0"/>
        <v>30601</v>
      </c>
      <c r="E23" s="9">
        <f t="shared" si="0"/>
        <v>47073</v>
      </c>
      <c r="F23" s="9">
        <f t="shared" si="0"/>
        <v>61496</v>
      </c>
      <c r="G23" s="9">
        <f t="shared" si="0"/>
        <v>67504</v>
      </c>
      <c r="H23" s="9">
        <f t="shared" ref="H23:I23" si="1">SUM(H9,H14,H19)</f>
        <v>81025</v>
      </c>
      <c r="I23" s="9">
        <f t="shared" si="1"/>
        <v>98316</v>
      </c>
    </row>
    <row r="24" spans="1:9">
      <c r="A24" s="10" t="s">
        <v>12</v>
      </c>
      <c r="B24" s="11">
        <f t="shared" ref="B24:G24" si="2">SUM(B22,B17,B12)</f>
        <v>0.50307</v>
      </c>
      <c r="C24" s="11">
        <f t="shared" si="2"/>
        <v>0.28518</v>
      </c>
      <c r="D24" s="11">
        <f t="shared" si="2"/>
        <v>0.33669</v>
      </c>
      <c r="E24" s="11">
        <f t="shared" si="2"/>
        <v>0.53828</v>
      </c>
      <c r="F24" s="11">
        <f t="shared" si="2"/>
        <v>0.3064</v>
      </c>
      <c r="G24" s="11">
        <f t="shared" si="2"/>
        <v>0.09769</v>
      </c>
      <c r="H24" s="11">
        <f t="shared" ref="H24:I24" si="3">SUM(H22,H17,H12)</f>
        <v>0.2003</v>
      </c>
      <c r="I24" s="11">
        <f t="shared" si="3"/>
        <v>0.2134</v>
      </c>
    </row>
    <row r="25" ht="15" spans="7:7">
      <c r="G25"/>
    </row>
    <row r="26" ht="15" spans="7:7">
      <c r="G26"/>
    </row>
    <row r="27" ht="71.25" spans="1:1">
      <c r="A27" s="12" t="s">
        <v>17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INDICADORES NÃO FINANCEIROS</vt:lpstr>
      <vt:lpstr>Nº TRABALHADORES</vt:lpstr>
      <vt:lpstr>Nº DE AGÊNCIAS</vt:lpstr>
      <vt:lpstr>Nº DE CAS</vt:lpstr>
      <vt:lpstr>Nº DE TPAS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hp</cp:lastModifiedBy>
  <dcterms:created xsi:type="dcterms:W3CDTF">2014-03-05T07:53:00Z</dcterms:created>
  <cp:lastPrinted>2015-03-18T08:10:00Z</cp:lastPrinted>
  <dcterms:modified xsi:type="dcterms:W3CDTF">2019-11-21T08:27:06Z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2070-11.2.0.8684</vt:lpwstr>
  </property>
</Properties>
</file>